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B:\AAMP-LeHavre\NOR-076-2\04 - GESTION\01 - NATURA 2000\01 - HAUTS DE FRANCE\1- SIC-ZPS-Bancs des Flandres\2a-DOCOB\Tableau de Bord\actualisation TdB\2024\"/>
    </mc:Choice>
  </mc:AlternateContent>
  <xr:revisionPtr revIDLastSave="0" documentId="13_ncr:1_{747690BA-EB02-41C8-B6C8-E8FACBCFAF5F}" xr6:coauthVersionLast="36" xr6:coauthVersionMax="36" xr10:uidLastSave="{00000000-0000-0000-0000-000000000000}"/>
  <bookViews>
    <workbookView xWindow="0" yWindow="0" windowWidth="25200" windowHeight="11175" tabRatio="888" activeTab="7" xr2:uid="{00000000-000D-0000-FFFF-FFFF00000000}"/>
  </bookViews>
  <sheets>
    <sheet name="MODELE TDA Q°-Synth" sheetId="11" r:id="rId1"/>
    <sheet name="MODELE TDA Q°Detail" sheetId="8" r:id="rId2"/>
    <sheet name="Oiseaux nidif" sheetId="20" r:id="rId3"/>
    <sheet name="Oiseaux migr" sheetId="22" r:id="rId4"/>
    <sheet name="Oiseaux été hiv" sheetId="25" r:id="rId5"/>
    <sheet name="Phoques" sheetId="28" r:id="rId6"/>
    <sheet name="Cétacés" sheetId="30" r:id="rId7"/>
    <sheet name="Habitats" sheetId="34" r:id="rId8"/>
    <sheet name="MODELE RA" sheetId="35"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 i="35" l="1"/>
  <c r="K10" i="35"/>
  <c r="I10" i="35"/>
  <c r="G10" i="35"/>
  <c r="E10" i="35"/>
  <c r="C10" i="35"/>
  <c r="O3" i="35"/>
  <c r="O10" i="35" s="1"/>
  <c r="A9" i="35" l="1"/>
  <c r="A8" i="35"/>
  <c r="A7" i="35"/>
  <c r="A6" i="35"/>
  <c r="A5" i="35"/>
  <c r="A4" i="35"/>
  <c r="L12" i="30" l="1"/>
  <c r="L7" i="30"/>
  <c r="L69" i="34" l="1"/>
  <c r="L10" i="34"/>
  <c r="K10" i="34"/>
  <c r="D10" i="34"/>
  <c r="L70" i="34"/>
  <c r="L67" i="34"/>
  <c r="L68" i="34"/>
  <c r="L7" i="34"/>
  <c r="L65" i="34"/>
  <c r="D11" i="34"/>
  <c r="L29" i="28" l="1"/>
  <c r="L28" i="28"/>
  <c r="L27" i="28"/>
  <c r="L26" i="28"/>
  <c r="L25" i="28"/>
  <c r="L24" i="28"/>
  <c r="L59" i="25"/>
  <c r="L58" i="25"/>
  <c r="L57" i="25"/>
  <c r="L56" i="25"/>
  <c r="L55" i="25"/>
  <c r="L54" i="25"/>
  <c r="L66" i="22"/>
  <c r="L65" i="22"/>
  <c r="L64" i="22"/>
  <c r="L63" i="22"/>
  <c r="L62" i="22"/>
  <c r="L61" i="22"/>
  <c r="L71" i="20"/>
  <c r="L70" i="20"/>
  <c r="L69" i="20"/>
  <c r="L27" i="30"/>
  <c r="L26" i="30"/>
  <c r="L25" i="30"/>
  <c r="L24" i="30"/>
  <c r="L23" i="30"/>
  <c r="L22" i="30"/>
  <c r="K54" i="22" l="1"/>
  <c r="K47" i="25"/>
  <c r="K17" i="28"/>
  <c r="K15" i="30"/>
  <c r="L8" i="30" l="1"/>
  <c r="K8" i="30"/>
  <c r="L9" i="28"/>
  <c r="K9" i="28"/>
  <c r="L44" i="25"/>
  <c r="K44" i="25"/>
  <c r="L43" i="25"/>
  <c r="K43" i="25"/>
  <c r="D43" i="25"/>
  <c r="L42" i="25"/>
  <c r="K42" i="25"/>
  <c r="D42" i="25"/>
  <c r="L41" i="25"/>
  <c r="K41" i="25"/>
  <c r="D41" i="25"/>
  <c r="L40" i="25"/>
  <c r="K40" i="25"/>
  <c r="D40" i="25"/>
  <c r="L39" i="25"/>
  <c r="K39" i="25"/>
  <c r="D39" i="25"/>
  <c r="L38" i="25"/>
  <c r="K38" i="25"/>
  <c r="D38" i="25"/>
  <c r="L37" i="25"/>
  <c r="K37" i="25"/>
  <c r="D37" i="25"/>
  <c r="L36" i="25"/>
  <c r="K36" i="25"/>
  <c r="D36" i="25"/>
  <c r="L35" i="25"/>
  <c r="K35" i="25"/>
  <c r="D35" i="25"/>
  <c r="L34" i="25"/>
  <c r="K34" i="25"/>
  <c r="D34" i="25"/>
  <c r="L33" i="25"/>
  <c r="K33" i="25"/>
  <c r="D33" i="25"/>
  <c r="L32" i="25"/>
  <c r="K32" i="25"/>
  <c r="D32" i="25"/>
  <c r="L31" i="25"/>
  <c r="K31" i="25"/>
  <c r="D31" i="25"/>
  <c r="L30" i="25"/>
  <c r="K30" i="25"/>
  <c r="L29" i="25"/>
  <c r="K29" i="25"/>
  <c r="D29" i="25"/>
  <c r="L28" i="25"/>
  <c r="K28" i="25"/>
  <c r="D28" i="25"/>
  <c r="L27" i="25"/>
  <c r="K27" i="25"/>
  <c r="D27" i="25"/>
  <c r="L26" i="25"/>
  <c r="K26" i="25"/>
  <c r="D26" i="25"/>
  <c r="L25" i="25"/>
  <c r="K25" i="25"/>
  <c r="D25" i="25"/>
  <c r="L24" i="25"/>
  <c r="K24" i="25"/>
  <c r="D24" i="25"/>
  <c r="L23" i="25"/>
  <c r="K23" i="25"/>
  <c r="D23" i="25"/>
  <c r="L22" i="25"/>
  <c r="K22" i="25"/>
  <c r="D22" i="25"/>
  <c r="L21" i="25"/>
  <c r="K21" i="25"/>
  <c r="D21" i="25"/>
  <c r="L20" i="25"/>
  <c r="K20" i="25"/>
  <c r="D20" i="25"/>
  <c r="L19" i="25"/>
  <c r="K19" i="25"/>
  <c r="D19" i="25"/>
  <c r="L18" i="25"/>
  <c r="K18" i="25"/>
  <c r="D18" i="25"/>
  <c r="L17" i="25"/>
  <c r="K17" i="25"/>
  <c r="D17" i="25"/>
  <c r="L16" i="25"/>
  <c r="K16" i="25"/>
  <c r="D16" i="25"/>
  <c r="L15" i="25"/>
  <c r="K15" i="25"/>
  <c r="D15" i="25"/>
  <c r="L14" i="25"/>
  <c r="K14" i="25"/>
  <c r="D14" i="25"/>
  <c r="L13" i="25"/>
  <c r="K13" i="25"/>
  <c r="D13" i="25"/>
  <c r="L12" i="25"/>
  <c r="K12" i="25"/>
  <c r="D12" i="25"/>
  <c r="L11" i="25"/>
  <c r="K11" i="25"/>
  <c r="D11" i="25"/>
  <c r="L10" i="25"/>
  <c r="K10" i="25"/>
  <c r="D10" i="25"/>
  <c r="L9" i="25"/>
  <c r="K9" i="25"/>
  <c r="D9" i="25"/>
  <c r="L51" i="22"/>
  <c r="K51" i="22"/>
  <c r="L50" i="22"/>
  <c r="K50" i="22"/>
  <c r="L49" i="22"/>
  <c r="K49" i="22"/>
  <c r="L48" i="22"/>
  <c r="K48" i="22"/>
  <c r="L47" i="22"/>
  <c r="K47" i="22"/>
  <c r="L46" i="22"/>
  <c r="K46" i="22"/>
  <c r="L45" i="22"/>
  <c r="K45" i="22"/>
  <c r="L44" i="22"/>
  <c r="K44" i="22"/>
  <c r="L43" i="22"/>
  <c r="K43" i="22"/>
  <c r="L42" i="22"/>
  <c r="K42" i="22"/>
  <c r="L41" i="22"/>
  <c r="K41" i="22"/>
  <c r="L40" i="22"/>
  <c r="K40" i="22"/>
  <c r="L39" i="22"/>
  <c r="K39" i="22"/>
  <c r="L38" i="22"/>
  <c r="K38" i="22"/>
  <c r="L37" i="22"/>
  <c r="K37" i="22"/>
  <c r="L36" i="22"/>
  <c r="K36" i="22"/>
  <c r="L35" i="22"/>
  <c r="K35" i="22"/>
  <c r="L34" i="22"/>
  <c r="K34" i="22"/>
  <c r="L33" i="22"/>
  <c r="K33" i="22"/>
  <c r="L32" i="22"/>
  <c r="K32" i="22"/>
  <c r="L31" i="22"/>
  <c r="K31" i="22"/>
  <c r="L30" i="22"/>
  <c r="K30" i="22"/>
  <c r="L29" i="22"/>
  <c r="K29" i="22"/>
  <c r="L28" i="22"/>
  <c r="K28" i="22"/>
  <c r="L27" i="22"/>
  <c r="K27" i="22"/>
  <c r="L26" i="22"/>
  <c r="K26" i="22"/>
  <c r="L25" i="22"/>
  <c r="K25" i="22"/>
  <c r="L24" i="22"/>
  <c r="K24" i="22"/>
  <c r="L23" i="22"/>
  <c r="K23" i="22"/>
  <c r="L22" i="22"/>
  <c r="K22" i="22"/>
  <c r="L21" i="22"/>
  <c r="K21" i="22"/>
  <c r="L20" i="22"/>
  <c r="K20" i="22"/>
  <c r="L19" i="22"/>
  <c r="K19" i="22"/>
  <c r="L18" i="22"/>
  <c r="K18" i="22"/>
  <c r="L17" i="22"/>
  <c r="K17" i="22"/>
  <c r="L16" i="22"/>
  <c r="K16" i="22"/>
  <c r="L15" i="22"/>
  <c r="K15" i="22"/>
  <c r="L14" i="22"/>
  <c r="K14" i="22"/>
  <c r="L13" i="22"/>
  <c r="K13" i="22"/>
  <c r="L12" i="22"/>
  <c r="K12" i="22"/>
  <c r="L35" i="20"/>
  <c r="K35" i="20"/>
  <c r="L34" i="20"/>
  <c r="K34" i="20"/>
  <c r="L33" i="20"/>
  <c r="K33" i="20"/>
  <c r="L32" i="20"/>
  <c r="K32" i="20"/>
  <c r="L31" i="20"/>
  <c r="K31" i="20"/>
  <c r="L30" i="20"/>
  <c r="K30" i="20"/>
  <c r="L29" i="20"/>
  <c r="K29" i="20"/>
  <c r="K28" i="20"/>
  <c r="L27" i="20"/>
  <c r="K27" i="20"/>
  <c r="L26" i="20"/>
  <c r="K26" i="20"/>
  <c r="L25" i="20"/>
  <c r="K25" i="20"/>
  <c r="L24" i="20"/>
  <c r="K24" i="20"/>
  <c r="L23" i="20"/>
  <c r="K23" i="20"/>
  <c r="L22" i="20"/>
  <c r="K22" i="20"/>
  <c r="L21" i="20"/>
  <c r="K21" i="20"/>
  <c r="L20" i="20"/>
  <c r="K20" i="20"/>
  <c r="L28" i="34" l="1"/>
  <c r="L27" i="34"/>
  <c r="L26" i="34"/>
  <c r="L25" i="34"/>
  <c r="L24" i="34"/>
  <c r="L23" i="34"/>
  <c r="L22" i="34"/>
  <c r="L21" i="34"/>
  <c r="L20" i="34"/>
  <c r="L19" i="34"/>
  <c r="L18" i="34"/>
  <c r="L17" i="34"/>
  <c r="L16" i="34"/>
  <c r="L15" i="34"/>
  <c r="L75" i="30"/>
  <c r="L74" i="30"/>
  <c r="L80" i="28"/>
  <c r="L79" i="28"/>
  <c r="L78" i="28"/>
  <c r="L77" i="28"/>
  <c r="L76" i="28"/>
  <c r="L75" i="28"/>
  <c r="L74" i="28"/>
  <c r="L107" i="25"/>
  <c r="L106" i="25"/>
  <c r="L105" i="25"/>
  <c r="L104" i="25"/>
  <c r="L103" i="25"/>
  <c r="L102" i="25"/>
  <c r="L114" i="22"/>
  <c r="L113" i="22"/>
  <c r="L112" i="22"/>
  <c r="L111" i="22"/>
  <c r="L39" i="34"/>
  <c r="L38" i="34"/>
  <c r="L37" i="34"/>
  <c r="L36" i="34"/>
  <c r="L35" i="34"/>
  <c r="L34" i="34"/>
  <c r="L49" i="30"/>
  <c r="L48" i="30"/>
  <c r="L47" i="30"/>
  <c r="L46" i="30"/>
  <c r="L45" i="30"/>
  <c r="L44" i="30"/>
  <c r="L43" i="30"/>
  <c r="L51" i="28"/>
  <c r="L50" i="28"/>
  <c r="L49" i="28"/>
  <c r="L48" i="28"/>
  <c r="L47" i="28"/>
  <c r="L78" i="25"/>
  <c r="L77" i="25"/>
  <c r="L76" i="25"/>
  <c r="L75" i="25"/>
  <c r="L74" i="25"/>
  <c r="L73" i="25"/>
  <c r="L87" i="22"/>
  <c r="L86" i="22"/>
  <c r="L85" i="22"/>
  <c r="L84" i="22"/>
  <c r="L83" i="22"/>
  <c r="L82" i="22"/>
  <c r="L81" i="22"/>
  <c r="L80" i="22"/>
  <c r="L79" i="22"/>
  <c r="L78" i="22"/>
  <c r="L34" i="30"/>
  <c r="L37" i="28"/>
  <c r="L74" i="22"/>
  <c r="L67" i="25"/>
  <c r="K15" i="34"/>
  <c r="L68" i="20"/>
  <c r="L67" i="20"/>
  <c r="L51" i="20"/>
  <c r="L50" i="20"/>
  <c r="L49" i="20"/>
  <c r="L48" i="20"/>
  <c r="L47" i="20"/>
  <c r="L96" i="20"/>
  <c r="L95" i="20"/>
  <c r="L63" i="34"/>
  <c r="L62" i="34"/>
  <c r="L58" i="20"/>
  <c r="L46" i="20"/>
  <c r="D7" i="25" l="1"/>
  <c r="D6" i="25"/>
  <c r="D5" i="25"/>
  <c r="D4" i="25"/>
  <c r="D3" i="25"/>
  <c r="D8" i="34"/>
  <c r="D3" i="34"/>
  <c r="L64" i="34" l="1"/>
  <c r="L61" i="34"/>
  <c r="L60" i="34"/>
  <c r="L59" i="34"/>
  <c r="L58" i="34"/>
  <c r="L57" i="34"/>
  <c r="L56" i="34"/>
  <c r="L55" i="34"/>
  <c r="L54" i="34"/>
  <c r="K54" i="34"/>
  <c r="L47" i="34"/>
  <c r="K47" i="34"/>
  <c r="L46" i="34"/>
  <c r="L45" i="34"/>
  <c r="L44" i="34"/>
  <c r="L43" i="34"/>
  <c r="L42" i="34"/>
  <c r="L41" i="34"/>
  <c r="K41" i="34"/>
  <c r="L40" i="34"/>
  <c r="L33" i="34"/>
  <c r="L32" i="34"/>
  <c r="L31" i="34"/>
  <c r="L30" i="34"/>
  <c r="L29" i="34"/>
  <c r="K29" i="34"/>
  <c r="L77" i="30"/>
  <c r="L46" i="28"/>
  <c r="L78" i="30"/>
  <c r="L76" i="30"/>
  <c r="L73" i="30"/>
  <c r="L72" i="30"/>
  <c r="L71" i="30"/>
  <c r="L70" i="30"/>
  <c r="L69" i="30"/>
  <c r="L68" i="30"/>
  <c r="K68" i="30"/>
  <c r="L60" i="30"/>
  <c r="K60" i="30"/>
  <c r="L59" i="30"/>
  <c r="L58" i="30"/>
  <c r="L57" i="30"/>
  <c r="L56" i="30"/>
  <c r="L55" i="30"/>
  <c r="L54" i="30"/>
  <c r="L53" i="30"/>
  <c r="L52" i="30"/>
  <c r="L51" i="30"/>
  <c r="L50" i="30"/>
  <c r="K50" i="30"/>
  <c r="L42" i="30"/>
  <c r="L41" i="30"/>
  <c r="L40" i="30"/>
  <c r="L39" i="30"/>
  <c r="L38" i="30"/>
  <c r="K38" i="30"/>
  <c r="L37" i="30"/>
  <c r="L36" i="30"/>
  <c r="L35" i="30"/>
  <c r="L33" i="30"/>
  <c r="L32" i="30"/>
  <c r="L31" i="30"/>
  <c r="L30" i="30"/>
  <c r="L29" i="30"/>
  <c r="K29" i="30"/>
  <c r="L28" i="30"/>
  <c r="L21" i="30"/>
  <c r="L20" i="30"/>
  <c r="L19" i="30"/>
  <c r="L18" i="30"/>
  <c r="L17" i="30"/>
  <c r="L15" i="30"/>
  <c r="L73" i="28"/>
  <c r="L72" i="28"/>
  <c r="L71" i="28"/>
  <c r="L70" i="28"/>
  <c r="K70" i="28"/>
  <c r="L62" i="28"/>
  <c r="K62" i="28"/>
  <c r="L61" i="28"/>
  <c r="L60" i="28"/>
  <c r="L59" i="28"/>
  <c r="L58" i="28"/>
  <c r="L57" i="28"/>
  <c r="L56" i="28"/>
  <c r="L55" i="28"/>
  <c r="L54" i="28"/>
  <c r="L53" i="28"/>
  <c r="L52" i="28"/>
  <c r="K52" i="28"/>
  <c r="L45" i="28"/>
  <c r="L44" i="28"/>
  <c r="L43" i="28"/>
  <c r="L42" i="28"/>
  <c r="L41" i="28"/>
  <c r="L40" i="28"/>
  <c r="K40" i="28"/>
  <c r="L39" i="28"/>
  <c r="L38" i="28"/>
  <c r="L36" i="28"/>
  <c r="L35" i="28"/>
  <c r="L34" i="28"/>
  <c r="L33" i="28"/>
  <c r="L32" i="28"/>
  <c r="L31" i="28"/>
  <c r="K31" i="28"/>
  <c r="L30" i="28"/>
  <c r="L23" i="28"/>
  <c r="L22" i="28"/>
  <c r="L21" i="28"/>
  <c r="L20" i="28"/>
  <c r="L19" i="28"/>
  <c r="L17" i="28"/>
  <c r="L101" i="25"/>
  <c r="L100" i="25"/>
  <c r="L99" i="25"/>
  <c r="L98" i="25"/>
  <c r="K98" i="25"/>
  <c r="L91" i="25"/>
  <c r="K91" i="25"/>
  <c r="L90" i="25"/>
  <c r="L89" i="25"/>
  <c r="L88" i="25"/>
  <c r="L87" i="25"/>
  <c r="L86" i="25"/>
  <c r="L85" i="25"/>
  <c r="L84" i="25"/>
  <c r="L83" i="25"/>
  <c r="L82" i="25"/>
  <c r="L81" i="25"/>
  <c r="K81" i="25"/>
  <c r="L80" i="25"/>
  <c r="L79" i="25"/>
  <c r="L72" i="25"/>
  <c r="L71" i="25"/>
  <c r="L70" i="25"/>
  <c r="K70" i="25"/>
  <c r="L69" i="25"/>
  <c r="L68" i="25"/>
  <c r="L66" i="25"/>
  <c r="L65" i="25"/>
  <c r="L64" i="25"/>
  <c r="L63" i="25"/>
  <c r="L62" i="25"/>
  <c r="L61" i="25"/>
  <c r="K61" i="25"/>
  <c r="L60" i="25"/>
  <c r="L53" i="25"/>
  <c r="L52" i="25"/>
  <c r="L51" i="25"/>
  <c r="L50" i="25"/>
  <c r="L49" i="25"/>
  <c r="L47" i="25"/>
  <c r="L110" i="22"/>
  <c r="L109" i="22"/>
  <c r="L108" i="22"/>
  <c r="L107" i="22"/>
  <c r="L106" i="22"/>
  <c r="L105" i="22"/>
  <c r="K105" i="22"/>
  <c r="L98" i="22"/>
  <c r="K98" i="22"/>
  <c r="L97" i="22"/>
  <c r="L96" i="22"/>
  <c r="L95" i="22"/>
  <c r="L94" i="22"/>
  <c r="L93" i="22"/>
  <c r="L92" i="22"/>
  <c r="L91" i="22"/>
  <c r="L90" i="22"/>
  <c r="L89" i="22"/>
  <c r="L88" i="22"/>
  <c r="K88" i="22"/>
  <c r="L77" i="22"/>
  <c r="K77" i="22"/>
  <c r="L76" i="22"/>
  <c r="L75" i="22"/>
  <c r="L73" i="22"/>
  <c r="L72" i="22"/>
  <c r="L71" i="22"/>
  <c r="L70" i="22"/>
  <c r="L69" i="22"/>
  <c r="L68" i="22"/>
  <c r="K68" i="22"/>
  <c r="L67" i="22"/>
  <c r="L60" i="22"/>
  <c r="L59" i="22"/>
  <c r="L58" i="22"/>
  <c r="L57" i="22"/>
  <c r="L56" i="22"/>
  <c r="L54" i="22"/>
  <c r="K82" i="20"/>
  <c r="K52" i="20"/>
  <c r="L98" i="20"/>
  <c r="L97" i="20"/>
  <c r="L94" i="20"/>
  <c r="L93" i="20"/>
  <c r="L92" i="20"/>
  <c r="L91" i="20"/>
  <c r="L90" i="20"/>
  <c r="L89" i="20"/>
  <c r="L82" i="20"/>
  <c r="L81" i="20"/>
  <c r="L80" i="20"/>
  <c r="L79" i="20"/>
  <c r="L78" i="20"/>
  <c r="L77" i="20"/>
  <c r="L76" i="20"/>
  <c r="L75" i="20"/>
  <c r="L74" i="20"/>
  <c r="L73" i="20"/>
  <c r="L72" i="20"/>
  <c r="L66" i="20"/>
  <c r="L65" i="20"/>
  <c r="L64" i="20"/>
  <c r="L63" i="20"/>
  <c r="L62" i="20"/>
  <c r="L61" i="20"/>
  <c r="L60" i="20"/>
  <c r="L59" i="20"/>
  <c r="L57" i="20"/>
  <c r="L56" i="20"/>
  <c r="L55" i="20"/>
  <c r="L54" i="20"/>
  <c r="L53" i="20"/>
  <c r="L52" i="20"/>
  <c r="K89" i="20"/>
  <c r="K72" i="20"/>
  <c r="K61" i="20"/>
  <c r="L45" i="20"/>
  <c r="L44" i="20"/>
  <c r="L43" i="20"/>
  <c r="L42" i="20"/>
  <c r="L41" i="20"/>
  <c r="L40" i="20"/>
  <c r="L39" i="20"/>
  <c r="L38" i="20"/>
  <c r="K38" i="20"/>
  <c r="K8" i="25" l="1"/>
  <c r="K19" i="20"/>
  <c r="L8" i="25" l="1"/>
  <c r="L19" i="20"/>
  <c r="L11" i="34" l="1"/>
  <c r="K3" i="34" l="1"/>
  <c r="L66" i="34"/>
  <c r="K11" i="34"/>
  <c r="L8" i="34"/>
  <c r="K8" i="34"/>
  <c r="L3" i="30" l="1"/>
  <c r="K3" i="30"/>
  <c r="L3" i="28"/>
  <c r="K3" i="28"/>
  <c r="K7" i="25"/>
  <c r="L7" i="25"/>
  <c r="L6" i="25"/>
  <c r="K6" i="25"/>
  <c r="L5" i="25"/>
  <c r="K5" i="25"/>
  <c r="L4" i="25"/>
  <c r="K4" i="25"/>
  <c r="L3" i="25"/>
  <c r="K3" i="25"/>
  <c r="L11" i="22"/>
  <c r="K11" i="22"/>
  <c r="L10" i="22"/>
  <c r="K10" i="22"/>
  <c r="L9" i="22"/>
  <c r="K9" i="22"/>
  <c r="L8" i="22"/>
  <c r="K8" i="22"/>
  <c r="L7" i="22"/>
  <c r="K7" i="22"/>
  <c r="L6" i="22"/>
  <c r="K6" i="22"/>
  <c r="L5" i="22"/>
  <c r="K5" i="22"/>
  <c r="L4" i="22"/>
  <c r="K4" i="22"/>
  <c r="L3" i="22"/>
  <c r="K3" i="22"/>
  <c r="L18" i="20"/>
  <c r="K18" i="20"/>
  <c r="L17" i="20"/>
  <c r="K17" i="20"/>
  <c r="L16" i="20"/>
  <c r="K16" i="20"/>
  <c r="L15" i="20"/>
  <c r="K15" i="20"/>
  <c r="L14" i="20"/>
  <c r="K14" i="20"/>
  <c r="L13" i="20"/>
  <c r="K13" i="20"/>
  <c r="L12" i="20"/>
  <c r="K12" i="20"/>
  <c r="L11" i="20"/>
  <c r="K11" i="20"/>
  <c r="L10" i="20"/>
  <c r="K10" i="20"/>
  <c r="L9" i="20"/>
  <c r="K9" i="20"/>
  <c r="L8" i="20"/>
  <c r="K8" i="20"/>
  <c r="L7" i="20"/>
  <c r="K7" i="20"/>
  <c r="L6" i="20"/>
  <c r="K6" i="20"/>
  <c r="L5" i="20"/>
  <c r="K5" i="20"/>
  <c r="L4" i="20"/>
  <c r="K4" i="20"/>
  <c r="L3" i="20"/>
  <c r="K3" i="20"/>
</calcChain>
</file>

<file path=xl/sharedStrings.xml><?xml version="1.0" encoding="utf-8"?>
<sst xmlns="http://schemas.openxmlformats.org/spreadsheetml/2006/main" count="2623" uniqueCount="498">
  <si>
    <t>Facteurs d'influence</t>
  </si>
  <si>
    <t>Pressions à gérer</t>
  </si>
  <si>
    <t>Objectifs opérationnels</t>
  </si>
  <si>
    <t>Indicateurs de pression</t>
  </si>
  <si>
    <t>Métriques</t>
  </si>
  <si>
    <t>Code</t>
  </si>
  <si>
    <t>Indicateurs de réponse</t>
  </si>
  <si>
    <t>Objectifs à long terme</t>
  </si>
  <si>
    <t>Indicateurs d'état</t>
  </si>
  <si>
    <t>Etat actuel de l'enjeu</t>
  </si>
  <si>
    <t>MESURES DE GESTION</t>
  </si>
  <si>
    <t>TABLEAU DE BORD</t>
  </si>
  <si>
    <t>Dispositifs de suivi à long terme</t>
  </si>
  <si>
    <t>Opérations de gestion</t>
  </si>
  <si>
    <t>ENJEU</t>
  </si>
  <si>
    <t>Niveau d'exigence</t>
  </si>
  <si>
    <t>Résultats attendus</t>
  </si>
  <si>
    <t>ETAT DE L'ENJEU</t>
  </si>
  <si>
    <t>INFLUENCES SUR L'ENJEU</t>
  </si>
  <si>
    <t>VISION A LONG TERME</t>
  </si>
  <si>
    <t>STRATEGIE D'ACTION</t>
  </si>
  <si>
    <t>SUIVI LONG TERME</t>
  </si>
  <si>
    <t>BILAN ACTIVITE</t>
  </si>
  <si>
    <t xml:space="preserve"> </t>
  </si>
  <si>
    <t>(La réalisation des suivis renseignant les indicateurs d'état est à intégrer dans le bilan d'activité)</t>
  </si>
  <si>
    <t>Objectifs de Devpt Durable</t>
  </si>
  <si>
    <t>Etat actuel</t>
  </si>
  <si>
    <t>Indéterminé
0</t>
  </si>
  <si>
    <t>Très mauvais
1</t>
  </si>
  <si>
    <t>Mauvais
2</t>
  </si>
  <si>
    <t>Moyen
3</t>
  </si>
  <si>
    <t>Bon
4</t>
  </si>
  <si>
    <t>Très Bon
5</t>
  </si>
  <si>
    <t>Efficacité
(score à atteindre)</t>
  </si>
  <si>
    <t>Indicateur</t>
  </si>
  <si>
    <t>GRILLE DE LECTURE DES METRIQUES
(ETAT)</t>
  </si>
  <si>
    <t>GRILLE DE LECTURE DES METRIQUES
(PRESSIONS)</t>
  </si>
  <si>
    <t>Indicateurs</t>
  </si>
  <si>
    <t>Metriques</t>
  </si>
  <si>
    <t>Dispositifs de suivi à long terme 
(opérations de suivi)</t>
  </si>
  <si>
    <t>Prioritaire</t>
  </si>
  <si>
    <t xml:space="preserve">Grand gravelot </t>
  </si>
  <si>
    <t>2023
(score obtenu)</t>
  </si>
  <si>
    <t>2024
(score obtenu)</t>
  </si>
  <si>
    <t>2025
(score obtenu)</t>
  </si>
  <si>
    <t>2026
(score obtenu)</t>
  </si>
  <si>
    <t>2027
(score obtenu)</t>
  </si>
  <si>
    <t>2028
(score obtenu)</t>
  </si>
  <si>
    <t>2029
(score obtenu)</t>
  </si>
  <si>
    <t xml:space="preserve">SEO3 : Effectif Grand Gravelot (Littoral portuaire, début avril à fin mai, 1 à 2 passages en linéaire séparé d'au moins 1 mois); </t>
  </si>
  <si>
    <t>1 au sein de la ZPS (2013) et 9 à proximité directe (2013)</t>
  </si>
  <si>
    <t>Mauvais sur tendance 2007-2012</t>
  </si>
  <si>
    <t>Sterne naine</t>
  </si>
  <si>
    <t>inconnu</t>
  </si>
  <si>
    <t>SEO4 : Production Grand Gravelot (Digue des alliés, Littoral portuaire, début avril à fin mai, 1 à 2 passages en linéaire séparé d'au moins 1 mois + site Clipon) + hors site (Mark, GFP + Platier (EDEN62))</t>
  </si>
  <si>
    <t>NC</t>
  </si>
  <si>
    <t>Mauvais à médiocre</t>
  </si>
  <si>
    <t>Population Oiseaux nicheurs</t>
  </si>
  <si>
    <t xml:space="preserve">SEO1 : Effectif Sterne naine &amp; pierregarin (site : Clipon, mi-mai à mi-juillet, tous les 10 jours) + hors site (Mark, GFP + Platier (EDEN62)); SEO11 : Suivi national des effectifs d’oiseaux marins nicheurs (ROMN 2020-2022 sur 28 espèces nationales, coordonnée par le GISOM); </t>
  </si>
  <si>
    <t>SEO2 : Production Sterne naine &amp; pierregarin (site : Clipon, mi-mai à mi-juillet, tous les 10 jours) + hors site (Mark, GFP + Platier (EDEN62))</t>
  </si>
  <si>
    <t>385 en 2005; 0 depuis 2010 au sein de la ZPS et 155-230 en 2011 à proximité de la ZPS</t>
  </si>
  <si>
    <t>0,15 en 2020 Platier d'Oye</t>
  </si>
  <si>
    <t>Sterne pierregarin</t>
  </si>
  <si>
    <t>Bon sur tendance 2007-2012</t>
  </si>
  <si>
    <t>Moyen</t>
  </si>
  <si>
    <t>1250 (2012)</t>
  </si>
  <si>
    <t>0,8 en 2020 Parc de l'Aa</t>
  </si>
  <si>
    <t>Sterne caugek</t>
  </si>
  <si>
    <t>Très bon</t>
  </si>
  <si>
    <t xml:space="preserve">SEO1: Effectif Sterne caugek  (site : Platier d'Oye, EDEN62  début-mai à début-juillet, ts les 10 jours); SEO11 : Suivi national des effectifs d’oiseaux marins nicheurs (ROMN 2020-2022 sur 28 espèces nationales, coordonnée par le GISOM); </t>
  </si>
  <si>
    <t xml:space="preserve">SEO2: production Sterne caugek  (site : Platier d'Oye, EDEN62  début-mai à début-juillet, ts les 10 jours)           </t>
  </si>
  <si>
    <t>600-750 (2011)</t>
  </si>
  <si>
    <t>1,81 en 2020 Platier d'Oye</t>
  </si>
  <si>
    <t>Effectif</t>
  </si>
  <si>
    <t>Productivité</t>
  </si>
  <si>
    <t>Mouette tridactyle</t>
  </si>
  <si>
    <t>Bon pour Cap Blanc Nez et très bon pour Boulogne</t>
  </si>
  <si>
    <t xml:space="preserve">SEO11 : Suivi national des effectifs d’oiseaux marins nicheurs (ROMN 2020-2022 sur 28 espèces nationales, coordonnée par le GISOM); </t>
  </si>
  <si>
    <t>2045 (2009)</t>
  </si>
  <si>
    <r>
      <t xml:space="preserve">Etat de référence de l'indicateur
</t>
    </r>
    <r>
      <rPr>
        <sz val="12"/>
        <color indexed="8"/>
        <rFont val="Calibri"/>
        <family val="2"/>
        <scheme val="minor"/>
      </rPr>
      <t>(caractérisation + année/ref)</t>
    </r>
  </si>
  <si>
    <t>0,72 en 2021 Cap Blanc Nez
1,22 en 2021 Boulogne sur Mer</t>
  </si>
  <si>
    <t>Fulmar boréal</t>
  </si>
  <si>
    <t>94-103 en 2009-2011</t>
  </si>
  <si>
    <t>0,32 en 2021 Cap Blanc Nez</t>
  </si>
  <si>
    <t>Sterne de Dougall</t>
  </si>
  <si>
    <t>SEO11 : Suivi national des effectifs d’oiseaux marins nicheurs (ROMN 2020-2022 sur 28 espèces nationales, coordonnée par le GISOM);</t>
  </si>
  <si>
    <t>1 (2012)</t>
  </si>
  <si>
    <t>Mouette mélanocéphale</t>
  </si>
  <si>
    <t>Irrégulier</t>
  </si>
  <si>
    <t xml:space="preserve"> SEO7 : Effectif Mouettes mélanocéphale (Protocole GISOM); SEO11 : Suivi national des effectifs d’oiseaux marins nicheurs (ROMN 2020-2022 sur 28 espèces nationales, coordonnée par le GISOM); </t>
  </si>
  <si>
    <t>400 (2013)</t>
  </si>
  <si>
    <t>Gravelot à collier interrompu</t>
  </si>
  <si>
    <t>Plan d'actions limicoles nicheurs façade MMN (OMSDO)</t>
  </si>
  <si>
    <t>1 au sein de la ZPS (2012) et 6 à proximité directe (2012)</t>
  </si>
  <si>
    <t>Goéland cendré</t>
  </si>
  <si>
    <t>Goéland brun</t>
  </si>
  <si>
    <t>Fort</t>
  </si>
  <si>
    <t>670-695 (2011)</t>
  </si>
  <si>
    <t>Goéland marin</t>
  </si>
  <si>
    <t>3 (2012)</t>
  </si>
  <si>
    <t>Secondaire</t>
  </si>
  <si>
    <t>Courlis cendré</t>
  </si>
  <si>
    <t>Stable sur tendance 2007-2012</t>
  </si>
  <si>
    <t>Traquet motteux</t>
  </si>
  <si>
    <t>5 (2012)</t>
  </si>
  <si>
    <t>Cochevis huppé</t>
  </si>
  <si>
    <t>4 (2012)</t>
  </si>
  <si>
    <t>Huitrier pie</t>
  </si>
  <si>
    <t>3-6 (2012)</t>
  </si>
  <si>
    <t xml:space="preserve">Populations oiseaux migrateurs </t>
  </si>
  <si>
    <t>Mauvais sur tendance 2001-2013</t>
  </si>
  <si>
    <t>Migraction, Trektellen</t>
  </si>
  <si>
    <r>
      <t xml:space="preserve">Etat de référence de l'indicateur Le Clipon (2001-2013) (moy. Hor)
</t>
    </r>
    <r>
      <rPr>
        <sz val="12"/>
        <color indexed="8"/>
        <rFont val="Calibri"/>
        <family val="2"/>
        <scheme val="minor"/>
      </rPr>
      <t>(caractérisation + année/ref)</t>
    </r>
  </si>
  <si>
    <t>OLT 3 - Maintien voire amélioration de la fonctionnalité du site pour l'alimentation, le repos et la migration des espèces inter-nuptiales</t>
  </si>
  <si>
    <t>Stable sur tendance 2001-2013</t>
  </si>
  <si>
    <t>Macreuse noire</t>
  </si>
  <si>
    <t>nc</t>
  </si>
  <si>
    <t>Grand gravelot</t>
  </si>
  <si>
    <t>Bon sur tendance 2001-2013</t>
  </si>
  <si>
    <t>Puffin des Baléares</t>
  </si>
  <si>
    <t>Grèbe esclavon</t>
  </si>
  <si>
    <t>Bernache cravant</t>
  </si>
  <si>
    <t>Fou de Bassan</t>
  </si>
  <si>
    <t>Mouette pygmée</t>
  </si>
  <si>
    <t>Guillemot de Troil</t>
  </si>
  <si>
    <t>1 (alcidé sp: 9,1)</t>
  </si>
  <si>
    <t>0,6 (10,3)</t>
  </si>
  <si>
    <t>Pingouin torda</t>
  </si>
  <si>
    <t>0,6 (alcidé sp: 9,1)</t>
  </si>
  <si>
    <t>1,2 (10,3)</t>
  </si>
  <si>
    <t>Plongeon catmarin</t>
  </si>
  <si>
    <t>Grèbe huppé</t>
  </si>
  <si>
    <t>Eider à duvet</t>
  </si>
  <si>
    <t>Guifette noire</t>
  </si>
  <si>
    <t>Plongeon arctique</t>
  </si>
  <si>
    <t>Barge rousse</t>
  </si>
  <si>
    <t>Harle huppé</t>
  </si>
  <si>
    <t>Macreuse brune</t>
  </si>
  <si>
    <t>Bécasseau sanderling</t>
  </si>
  <si>
    <t>Sterne arctique</t>
  </si>
  <si>
    <t>Océanite culblanc</t>
  </si>
  <si>
    <t>Plongeon imbrin</t>
  </si>
  <si>
    <t>Cormoran huppé</t>
  </si>
  <si>
    <t>Inconnu</t>
  </si>
  <si>
    <t>DD</t>
  </si>
  <si>
    <t>Labbe parasite</t>
  </si>
  <si>
    <t>Grand labbe</t>
  </si>
  <si>
    <t xml:space="preserve">Puffin des anglais </t>
  </si>
  <si>
    <r>
      <t xml:space="preserve"> Etat de référence de l'indicateur Effectif moyen MMN (moy. Hor) </t>
    </r>
    <r>
      <rPr>
        <sz val="12"/>
        <color rgb="FF000000"/>
        <rFont val="Calibri"/>
        <family val="2"/>
        <scheme val="minor"/>
      </rPr>
      <t>(caractérisation + année/ref)</t>
    </r>
  </si>
  <si>
    <t>Labbe pomarin</t>
  </si>
  <si>
    <t>Bécasseau variable</t>
  </si>
  <si>
    <t>Pluvier argenté</t>
  </si>
  <si>
    <t>Grèbe jougris</t>
  </si>
  <si>
    <t>Harelde boréale</t>
  </si>
  <si>
    <t>Traquet moutteux</t>
  </si>
  <si>
    <t>Bruant des neiges</t>
  </si>
  <si>
    <t>Bruant lapon</t>
  </si>
  <si>
    <t>Alouette haussecol</t>
  </si>
  <si>
    <t>Linotte à bec jaune</t>
  </si>
  <si>
    <t>Evolution de la représentativité des effectifs  par espèce hivernante / estivante (sur 6 à 10 ans durée du docob)</t>
  </si>
  <si>
    <t>population oiseaux en période internuptiale (représentativité)</t>
  </si>
  <si>
    <t>Wetlands 2011-2013 % effectif MMN*</t>
  </si>
  <si>
    <r>
      <t>Etat de référence de l'indicateur Effectif moyen annuel ou fourchette (</t>
    </r>
    <r>
      <rPr>
        <b/>
        <sz val="12"/>
        <color theme="5" tint="-0.249977111117893"/>
        <rFont val="Calibri"/>
        <family val="2"/>
        <scheme val="minor"/>
      </rPr>
      <t>en orange</t>
    </r>
    <r>
      <rPr>
        <b/>
        <sz val="12"/>
        <color indexed="8"/>
        <rFont val="Calibri"/>
        <family val="2"/>
        <scheme val="minor"/>
      </rPr>
      <t xml:space="preserve"> : données retenues issues de PACOMM)
</t>
    </r>
    <r>
      <rPr>
        <sz val="12"/>
        <color indexed="8"/>
        <rFont val="Calibri"/>
        <family val="2"/>
        <scheme val="minor"/>
      </rPr>
      <t>(caractérisation + année/ref)</t>
    </r>
  </si>
  <si>
    <t>Wetlands 2011-2013 % effectif national</t>
  </si>
  <si>
    <t>Grève esclavon</t>
  </si>
  <si>
    <r>
      <t xml:space="preserve"> Etat de référence de l'indicateur Enquête GONm (ind/2013) </t>
    </r>
    <r>
      <rPr>
        <sz val="12"/>
        <color rgb="FF000000"/>
        <rFont val="Calibri"/>
        <family val="2"/>
        <scheme val="minor"/>
      </rPr>
      <t>(caractérisation + année/ref)</t>
    </r>
  </si>
  <si>
    <t>SEO9 : Effectifs hivernant par le suivi Wetlands international (Littoral, mi-janvier)                
SEOM3 : Effectifs par suivis aériens (2 survols aériens au printemps et 2 survols aériens automne, tous les ans), toutes espèces
Suivi côtier toutes espèces oiseaux marins hivernants en mer (ex suivi Grèbes - plongeons)
  Suivi à partir d'une ligne de Ferry (Dunkerque - Douves)</t>
  </si>
  <si>
    <t>Huitrier Pie</t>
  </si>
  <si>
    <t>Phoque veau marin</t>
  </si>
  <si>
    <t>120-180 phoques veau marin (2014-2015)</t>
  </si>
  <si>
    <t>OLT 4 - Maintien de la fonctionnalité du site et de l'intégrité des reposoirs pour les populations de phoques d'intérêt communautaire</t>
  </si>
  <si>
    <t>Population de phoques</t>
  </si>
  <si>
    <t>Productivité par espèce (évolution du nombre de couples mère/jeune)</t>
  </si>
  <si>
    <t>SEM3 : Production des phoques VM (via SEOM3 et SEM2) (la production de phoque se fait sur la base du nb de couples mère/jeune : pour VM les survols doivent être programmés en juillet alors que SEOM3 est au printemps et automne)</t>
  </si>
  <si>
    <r>
      <t xml:space="preserve">Etat de référence de l'indicateur 
</t>
    </r>
    <r>
      <rPr>
        <sz val="12"/>
        <color indexed="8"/>
        <rFont val="Calibri"/>
        <family val="2"/>
        <scheme val="minor"/>
      </rPr>
      <t>(caractérisation + année/ref)</t>
    </r>
  </si>
  <si>
    <t>15%&gt;p&gt;2%</t>
  </si>
  <si>
    <t>nombre d'individus</t>
  </si>
  <si>
    <t>SEM1 : Suivis des échouages de mammifères marins (RNE)</t>
  </si>
  <si>
    <t>Phoque gris</t>
  </si>
  <si>
    <t>80-150 phoques gris (2014-2015)</t>
  </si>
  <si>
    <t>Marsouin commun</t>
  </si>
  <si>
    <t>100%&gt;p&gt;15%</t>
  </si>
  <si>
    <t xml:space="preserve">OLT 5 - Maintien de la contribution du site par sa fonctionnalité pour les populations de marsouin commun de la Manche Mer du Nord </t>
  </si>
  <si>
    <t>Population de cétacés (Effectifs et representativité par espèce)</t>
  </si>
  <si>
    <t xml:space="preserve">nombre d'individus (mammifères échoués) </t>
  </si>
  <si>
    <t>Lagénorhynque à bec blanc</t>
  </si>
  <si>
    <t xml:space="preserve">OLT 5 - Maintien de la contribution du site par sa fonctionnalité pour les populations de cétacés de la Manche Mer du Nord </t>
  </si>
  <si>
    <t>OO-B Renforcer la connaissance des habitats, espèces et zones fonctionnelles du site Bancs des Flandres, et suivi de leur évolution et état de conservation</t>
  </si>
  <si>
    <t xml:space="preserve">OO-H Limiter les dérangements des oiseaux et mammifères marins par les activités de loisirs </t>
  </si>
  <si>
    <t xml:space="preserve">Activités de loisirs </t>
  </si>
  <si>
    <t xml:space="preserve">OO-A Sensibiliser et informer les différents types de public à l'environnement marin et aux enjeux de conservation du site Bancs des Flandres </t>
  </si>
  <si>
    <t>OO-D Favoriser l'intégration de la gestion du site avec les autres politiques et stratégie territoriales (en cours ou à venir) en lien avec la qualité des eaux et l'environnement littoral et marin</t>
  </si>
  <si>
    <t>Nombre de chartes ratifiées;</t>
  </si>
  <si>
    <t xml:space="preserve"> Nbre de panneaux d'information installées;</t>
  </si>
  <si>
    <t xml:space="preserve"> Nbre de documents édités et diffusés;</t>
  </si>
  <si>
    <t xml:space="preserve"> Nbre de personnes touchées/opérations de sensibilisation;</t>
  </si>
  <si>
    <t xml:space="preserve"> Mise en place d'une signalisation adaptée;</t>
  </si>
  <si>
    <t>Nbre d'opérations de contrôle/an;</t>
  </si>
  <si>
    <t xml:space="preserve">   Nbre d'opérations de piégeage effectuées</t>
  </si>
  <si>
    <t>Nbre d'actions de connaissance mises en œuvre;</t>
  </si>
  <si>
    <t>Nbre de protocoles de suivis mis en place ou utilisés pour les besoins du Tableau de bord;</t>
  </si>
  <si>
    <t xml:space="preserve"> Nbre d'indicateurs renseignés;</t>
  </si>
  <si>
    <t>Mise à jour de l'étude pêche;</t>
  </si>
  <si>
    <t xml:space="preserve"> Réalisation d'une étude fréquentation;</t>
  </si>
  <si>
    <t>Nombre de projets de recherche sur le site et /ou de manière couplées avec d'autres suivis;</t>
  </si>
  <si>
    <t xml:space="preserve">Nbre de projets de recherche sur le site et/ou de manière couplée avec d'autres sites;     </t>
  </si>
  <si>
    <t>Nbre d'actions communes entre gestionnaire mises en œuvre;</t>
  </si>
  <si>
    <t>Nbre de participation aux manifestations/an;</t>
  </si>
  <si>
    <t>Nbre de documents édités et diffusés;</t>
  </si>
  <si>
    <t xml:space="preserve"> Nbre de personnes touchées/opérations de sensibilisation</t>
  </si>
  <si>
    <t>Nbre de chartes ratifiées</t>
  </si>
  <si>
    <t>Nbre d'actions communes entre gestionnaire;</t>
  </si>
  <si>
    <t>Nbre d'actions transfrontalières</t>
  </si>
  <si>
    <t xml:space="preserve">Nbre d'actions pilotes mises en œuvre;     </t>
  </si>
  <si>
    <t>Nbre de panneaux d'information installés;</t>
  </si>
  <si>
    <t>Nbre de personnes touchées/opérations de sensibilisation;</t>
  </si>
  <si>
    <t>Mise à jour de l'étude pêche</t>
  </si>
  <si>
    <t>Réalisation d'une étude fréquentation;</t>
  </si>
  <si>
    <t>Nbre de participation aux manifestations/an</t>
  </si>
  <si>
    <t xml:space="preserve">Mise en œuvre de la méthode MNHN et évaluation des risques d'interaction vis-à-vis des espèces d'IC;  </t>
  </si>
  <si>
    <t>Nbre de participations aux réunions des différentes politiques publiques environ..;</t>
  </si>
  <si>
    <t xml:space="preserve"> Nbre de chartes ratifiées;</t>
  </si>
  <si>
    <t xml:space="preserve">       Nbre d'opérations de piégeage effectuées</t>
  </si>
  <si>
    <t>Mise en place d'une réglementation adaptée;</t>
  </si>
  <si>
    <t xml:space="preserve"> Nbre de participations aux manifestations/an;</t>
  </si>
  <si>
    <t>OLT 6 - Amélioration de l'état de conservation et des fonctionnalités des habitats, y compris non communautaires</t>
  </si>
  <si>
    <t>Faciès envasé (1110-4 sables mal triés)</t>
  </si>
  <si>
    <t>Etat évalué à MOYEN (inadéquat) (2012)
Richesse taxonomique moyenne = 12,3 taxons
Abondance moyenne = 86,5 ind./m²</t>
  </si>
  <si>
    <t>SEH1 : suivi de l'état de conservation des habitats d'intérêt communautaire sur le site selon une fréquence de 6 ans (en phase d'animation)</t>
  </si>
  <si>
    <t>Surface = 42,3 km² (Cartham, 2012) &lt;=&gt; indice = 1</t>
  </si>
  <si>
    <t>SEH1 : suivi de l'état de conservation des habitats d'intérêt communautaire sur le site selon une fréquence de 6 ans (en phase d'animation)
SEH2b : Suivis environnementaux du GPMD (plages, avant-ports, sites d’immersion, bassins portuaires), benthos, qualité des eaux et sédiments, tous les ans
SEH2c : suivis environnementaux EMR et projets FEM (Dunes, Modulles, Ecodunes …)</t>
  </si>
  <si>
    <t>Evolution relative des densités individuelles des espèces de cinq groupes écologiques définis en fonction de leur tolérance et/ou de leur sensibilité à un gradient de stress (matière organique, pollution)</t>
  </si>
  <si>
    <t>SEH2a : réseau de surveillance DCE Benthos</t>
  </si>
  <si>
    <t>Indice AMBI bon en 2015</t>
  </si>
  <si>
    <t>Pourcentage de surface de l'habitat perturbé physiquement sur le site =  [surface en perturbation d'habitat en Année x] *100 / [surface d'habitat en 2012]</t>
  </si>
  <si>
    <t>A évaluer à partir du SIG dunes du SHOM (via digitalisation des crêtes de dunes, puis extrapolation des bancs dunaires au moyen de polygones englobants) (2022) &lt;=&gt; indice = 1</t>
  </si>
  <si>
    <t>Etat de santé de l'habitat sur le site</t>
  </si>
  <si>
    <t>SEH1 : suivi de l’état de conservation des habitats d’intérêt communautaire sur le site selon une fréquence de 6 ans (en phase d’animation)
SEH2a : réseau de surveillance DCE Benthos</t>
  </si>
  <si>
    <t>Structure : Maintien  des structures caractéristiques des différents habitats meubles sur le site (nature du substrat, composition taxonomique et structure de l'habitat)
Maintien des espèces leaders ou caractéristiques de l'habitat en termes de composition, densité et structure
Evolution des espèces indicatrices de perturbations physiques, biologiques ou de pollutions</t>
  </si>
  <si>
    <t>Indicateur DCSMM en cours de développement : BEQI2 (ou BEQI-FR_MEC) ou BENTHOVAL</t>
  </si>
  <si>
    <t>A rétrocalculer</t>
  </si>
  <si>
    <t xml:space="preserve">Etat de conservation de l'habitat sur le site </t>
  </si>
  <si>
    <t>A rétrocalculer sur la base d'un état de référence à établir pour les indicateurs d'état de santé et de fonctionnalités développés</t>
  </si>
  <si>
    <t>SEH1 : suivi de l'état de conservation des habitats d'intérêt communautaire sur le site selon une fréquence de 6 ans (en phase d'animation)
SEH2d : suivis environnementaux EMR et projets FEM</t>
  </si>
  <si>
    <t>A évaluer à partir du SIG dunes du SHOM (via digitalisation des crêtes de dunes, puis extrapolation des bancs dunaires au moyen de polygones englobants) (2022)</t>
  </si>
  <si>
    <t>Structure : Evolution des espèces indicatrices de perturbations chimiques/contaminations</t>
  </si>
  <si>
    <t>Evolution relative des densités individuelles des espèces de cinq groupes écologiques définis en fonction de leur tolérance et/ou de leur sensibilité à un gradient de stress (matière organique, pollution). Indicateur AMBI (DCE, Docob)</t>
  </si>
  <si>
    <t>Fonction : Diversité et abondance des poissons, mollusques et crustacés sur le site</t>
  </si>
  <si>
    <t>SEH2c : suivis environnementaux EMR et projets FEM (Dunes, Ecodunes, …)
SEH3a : Suivis halieutiques d'Ifremer
SEH3b : suivi nourriceries à mettre en place sur le site</t>
  </si>
  <si>
    <t>Pourcentage de surface de l'habitat perturbé physiquement sur le site %Spert 2022 =  [surface en perturbation d'habitat en 2022] *100 / [surface en perturbation d'habitat en 2022]</t>
  </si>
  <si>
    <t>Metriques (variable)</t>
  </si>
  <si>
    <t>A rétrocalculer  sur métriques développées (CARTHAM 2012 / état initial à mener)
Abondance de l'ichtyofaune
Abondance des mollusques et crustacés
Abondance de sole/plie/limande
Abondance de lançons
Abondance des espèces fourrages</t>
  </si>
  <si>
    <t>Ratio d'évolution de la quantité de sédiment immergé sur le site dont la concentration est supérieure à N1 et à N2 = 
Ind N1 = ([quantité de sédiment immergé sur le site &gt; N1 en  Année x]) / [quantité de sédiment immergé sur le site &gt; N1 en 2022]
Ind N2 = ([quantité de sédiment immergé sur le site &gt; N2 en  Année x]) / [quantité de sédiment immergé sur le site &gt; N2 en 2022]</t>
  </si>
  <si>
    <t xml:space="preserve">Habitats circalittoraux non communautaires : sables grossiers, graviers et cailloutis (A5.14 et A5.145) </t>
  </si>
  <si>
    <t>objectif : maintien / amélioration de l'état de santé et des fonctionnalités</t>
  </si>
  <si>
    <t>Objectif : amélioration (maintien a minima) de l'état de santé des habitats et du niveau de fonctionnalités de nourriceries dans la bande côtière du site</t>
  </si>
  <si>
    <t>objectif : amélioration de l'état de conservation et des fonctionnalités</t>
  </si>
  <si>
    <t>objectif : absence de régression</t>
  </si>
  <si>
    <t>Objectif : maintien / amélioration du niveau de fonctionnalités de nourriceries</t>
  </si>
  <si>
    <t xml:space="preserve">Objectif : %Spert &lt; 1% ET absence d'augmentation </t>
  </si>
  <si>
    <t>Pourcentage de surface de l'habitat perturbé physiquement sur le site %Spert 2022 =  [surface en perturbation d'habitat en 2022] *100 / [surface d'habitat en 2012]</t>
  </si>
  <si>
    <t>Etat évalué à MOYEN (inadéquat) (2012)
Richesse taxonomique moyenne = 8,8 taxons
Abondance moyenne = 47,3 ind./m²</t>
  </si>
  <si>
    <t>A rétrocalculer  sur métriques développées (CARTHAM 2012 / état initial à mener)
Abondance de l'ichtyofaune
Abondance des mollusques et crustacés
Abondance de sole/plie/limande
Abondance des espèces fourrages</t>
  </si>
  <si>
    <t>Couple habitat/pression : Maintien  des structures caractéristiques des différents habitats meubles sur le site (nature du substrat, composition taxonomique et structure de l'habitat)
Maintien des espèces leaders ou caractéristiques de l'habitat en termes de composition, densité et structure
Evolution des espèces indicatrices de perturbations physiques, biologiques ou de pollutions</t>
  </si>
  <si>
    <t>Maintien/amélioration des effectifs nicheurs</t>
  </si>
  <si>
    <t>Maintien/amélioration de la production en jeunes</t>
  </si>
  <si>
    <t>Evolution des effectifs  (nb couples nicheurs) et de la représentativité</t>
  </si>
  <si>
    <t>Evolution de la productivité par espèce (nb de jeunes max observés + NAO)</t>
  </si>
  <si>
    <t>Evolution du Nb jeunes /nb couples échantillons</t>
  </si>
  <si>
    <t>Effectif (nb individus/heure)</t>
  </si>
  <si>
    <t>Toutes espèces</t>
  </si>
  <si>
    <t>Richesse spécifique</t>
  </si>
  <si>
    <t xml:space="preserve">8 espèces </t>
  </si>
  <si>
    <t>OLT 1 - Maintien de la fonctionnalité et de l'intégrité des habitats propices à la nidification des espèces d'intérêt communautaire
OLT 2- Maintien de la fonctionnalité et de l'intégrité du site pour l'alimentation des oiseaux en période de reproduction</t>
  </si>
  <si>
    <t>Evolution de la richesse spécifique en période de nidification (espèces nicheuses)</t>
  </si>
  <si>
    <t xml:space="preserve">4 espèces </t>
  </si>
  <si>
    <t>5 espèces</t>
  </si>
  <si>
    <t>population oiseaux en période internuptiale (richesse spécifique)</t>
  </si>
  <si>
    <t>Evolution de la richesse spécifique en périodes été et hiver</t>
  </si>
  <si>
    <t>Maintien/amélioration des effectifs en migration (nb individus/heure)</t>
  </si>
  <si>
    <t>Maintien/amélioration des effectifs en hivernage et estivage</t>
  </si>
  <si>
    <t>SEOM1 : mégafaune marine par suivis aériens de type SAMM (calendrier national)
SEM2 : Effectif phoques sur le littoral, 2 points d'observation simultanés (Zuydcoote/Malo-les-bains et digue du Break/avant-port Ouest), tous les 10 jours, tous les ans
SEOM3 : Effectifs par suivis aériens (2 survols aériens au printemps et 2 survols aériens automne, tous les ans), toutes espèces
SEOM4 : Effectifs par transects en mer par bateau (1 x en juin, tous les 2 ans), toutes espèces</t>
  </si>
  <si>
    <t>SEOM1 : mégafaune marine par suivis aériens de type SAMM (calendrier national) ; SEM2 : Effectif phoques sur le littoral, 2 points d'observation simultanés (Zuydcoote/Malo-les-bains et digue du Break/avant-port Ouest), tous les 10 jours, tous les ans ; SEOM3 : Effectifs par suivis aériens (2 survols aériens au printemps et 2 survols aériens automne, tous les ans), toutes espèces ; SEOM4 : Effectifs par transects en mer par bateau (1 x en juin, tous les 2 ans), toutes espèces</t>
  </si>
  <si>
    <t xml:space="preserve">SEOM1 : mégafaune marine par suivis aériens de type SAMM (calendrier national)  ; SEOM3 : Effectifs par suivis aériens (2 survols aériens au printemps et 2 survols aériens automne, tous les ans), toutes espèces ; SEOM4 : Effectifs par transects en mer par bateau (1 x en juin, tous les 2 ans), toutes espèces ; SEM4 : Suivis par acoustiques passives de la présence de cétacés (campagne d’écoute de 15 jours en continu à 2 postes différents (par exemple, entrée de l’avant-port Ouest, zone EMR), 2 périodes différentes. Dans le cas des EMR, 1 suivi avant la phase de construction, 1 suivi durant la phase de construction et la phase de démantèlement, fréquence en phase d’exploitation à établir. </t>
  </si>
  <si>
    <t>Maintien/amélioration de la richesse spécifique</t>
  </si>
  <si>
    <t>8 espèces</t>
  </si>
  <si>
    <t>4 espèces</t>
  </si>
  <si>
    <t>203-800</t>
  </si>
  <si>
    <t>.2-20</t>
  </si>
  <si>
    <t>.0-3</t>
  </si>
  <si>
    <t>905 - 2200 (alcidés sp)</t>
  </si>
  <si>
    <t>504-1250</t>
  </si>
  <si>
    <t>.&lt;1</t>
  </si>
  <si>
    <t>.0-2</t>
  </si>
  <si>
    <t>SANS OBJET</t>
  </si>
  <si>
    <t xml:space="preserve">SANS OBJET </t>
  </si>
  <si>
    <t>.5-20</t>
  </si>
  <si>
    <t>.2-5</t>
  </si>
  <si>
    <t>.0-5</t>
  </si>
  <si>
    <t>.10-20</t>
  </si>
  <si>
    <t>13 espèces</t>
  </si>
  <si>
    <t>Fréquentation pouvant occasionner des dérangements à proximité des colonies (avec une sensibilité importante en période de nidification).</t>
  </si>
  <si>
    <t>Mesures/Opérations de gestion</t>
  </si>
  <si>
    <t>SP1 Nombre d'infractions constatée/nombre d'opération de contrôle ou de maraudage ;</t>
  </si>
  <si>
    <t>SP2: Evolution des usages sur le site;</t>
  </si>
  <si>
    <t>SP3: Evolution qualité des eaux marines et littorales;</t>
  </si>
  <si>
    <t>SP4: état sanitaire des espèces (via écotoxicologie des mammifères marins et EcoQo);</t>
  </si>
  <si>
    <t>SP5 Connaissance des enjeux sur le site Bancs des Flandres</t>
  </si>
  <si>
    <t>SP 6: Nombre d'études d'incidence Natura 2000 déposée au site des Bancs des Flandres</t>
  </si>
  <si>
    <t>SP7 Présence/absence de prédateurs;</t>
  </si>
  <si>
    <t>SP8: couple pression/habitat;</t>
  </si>
  <si>
    <t>SP9: couple pression/espèce;</t>
  </si>
  <si>
    <t>SP 10: surface du site impactée directement par les projets sousmis à évaluation d'incidence Natura 2000</t>
  </si>
  <si>
    <t>SP11: nombre de navires de pêche professionnelle et récréative en action de pêche;</t>
  </si>
  <si>
    <t>Manque de connaissances sur les espèces et sur le rôle fonctionnelle du site</t>
  </si>
  <si>
    <t>Manque de connaissances</t>
  </si>
  <si>
    <t>OO-E Articuler la gestion du site des Bancs des Flandres aux autres démarches voisines de gestion du patrimoine naturel et s'inscrire dans une dynamique collaborative</t>
  </si>
  <si>
    <t>Connaisance des zones et des périodes à respecter et des bonnes pratiques à mettre en œuvre pour la préservation des colonies; Niveau minimal de dérangement au niveau des colonies</t>
  </si>
  <si>
    <t>SP1 ; SP5; SP7</t>
  </si>
  <si>
    <t>M1; M2; M3; M11</t>
  </si>
  <si>
    <t xml:space="preserve">SP1  ; SP3: ; SP4; SP5 ; SP7 ; SP8; SP9; SP11: </t>
  </si>
  <si>
    <t xml:space="preserve">M1; M2; M3; </t>
  </si>
  <si>
    <t xml:space="preserve">SP3; SP4; SP8; SP9; SP11; </t>
  </si>
  <si>
    <t>M8; M9; M10; M11</t>
  </si>
  <si>
    <t xml:space="preserve">SP2; SP3; SP5 ;  SP8; SP9; </t>
  </si>
  <si>
    <t xml:space="preserve">M1; M2; M4; M5. </t>
  </si>
  <si>
    <t xml:space="preserve">SP2; SP5; SP8: SP9;  </t>
  </si>
  <si>
    <t xml:space="preserve">M1; M2; </t>
  </si>
  <si>
    <t>Effets provoqués par les activités anthropiques ; pollutions (macrodéchets, contaminants…) pouvant impacter l'état sanitaire des populations d'oiseaux nicheurs</t>
  </si>
  <si>
    <t>Activités industrielles, d'aménagmeents et pêche; Pollution</t>
  </si>
  <si>
    <t xml:space="preserve">M1 - Développement d'une stratégie de communication et de sensibilisation sur les habitats et espèces d'IC des Bancs des Flandres et leurs enjeux de conservation </t>
  </si>
  <si>
    <t xml:space="preserve">M2 - Mise en œuvre d'une stratégie de communication, d'adhésion et de valorisation autour de la charte Natura 2000 et démarches d'éco-responsabilité auprès des usagers dses activités récréatives </t>
  </si>
  <si>
    <t xml:space="preserve">M3 - Préservation de la tranquilité des habitats propices aux espèces d'oiseux nicheurs et phoques d'intérêts communautaire </t>
  </si>
  <si>
    <t>Améliorer les connaissances sur les interactions directes et indirectes entre les activités et les oiseaux marins se reproduisant dans le site  ou à proximité ; Niveau de pollution  ne remettant pas en cause l'état sanitaire des populations d'oiseaux marins nicheurs;  Identifier les zones fonctionelles pour les espèces nicheuses ; Suivre l'état des populations d'oiseaux nicheurs ( effectif, richesse spécique, productivité, zones d'alimentation, état sanitaire des jeunes…)</t>
  </si>
  <si>
    <t>M 4 - Mise en œuvre d'actions pilotes visant à optimiser ou restaurer la capacité d'accueil pour l'avifaune</t>
  </si>
  <si>
    <t>M5 - Participation aux politiques et aux échanges contribuant aux objectifs de conservation des habitats et espèces du site Bancs des Flandres</t>
  </si>
  <si>
    <t>M6 - Veille sur les projets d'aménagement et usages, information et appui technique auprès des services de l'Etat et des maîtres d'ouvrage dans le cadre des demandes d'autorisation des projets faisant l'objet d'une évaluation d'incidence Natura 2000</t>
  </si>
  <si>
    <t>M7 - Extension de la méthode d'évaluation des risques de dégradation des habitats et espèces d'IC par les engins de pêche maritimes aux autres activités de pêche, à la navigation, et aux espèces patrimoniales non traités au moment de l'élaboration du DOCOB</t>
  </si>
  <si>
    <t>Indicateurs (suivis de pression)</t>
  </si>
  <si>
    <t>M8 - Construction et mise en œuvre des indicateurs du tableau de bord pour les espèces et habitats prioritaires</t>
  </si>
  <si>
    <t>M9 - Amélioration de la connaissance des habitats marins et des zones fonctionnelles en mer des espèces d'IC</t>
  </si>
  <si>
    <t>M10 - Amélioration de la connaissance des effets des pratiques, et des pressions des usagers sur les habitats et espèces d'IC des Bancs des Flandres</t>
  </si>
  <si>
    <t>M 11 - Promotion et accompagnement du déploiement des sciences participatives sur le site des Bancs des Flandres</t>
  </si>
  <si>
    <t xml:space="preserve">M12 - Restriction de la pêche aux arts trainants entre 1 et 1,5 milles nautiques afin de rpéserver les salbles mal triés </t>
  </si>
  <si>
    <t>Connaisance des zones et des périodes à respecter et des bonnes pratiques à mettre en œuvre pour la préservation des dortoirs et zones d'alimentation; Niveau minimal de dérangement  pour les populations d’oiseaux marins et d’oiseaux côtiers ; Maintien/ amélioration du nombre d'hivernants/estivants par espèce</t>
  </si>
  <si>
    <t xml:space="preserve">Améliorer les connaissances sur les interactions directes et indirectes entre les activités et les oiseaux marins se reproduisant dans le site  ou à proximité ; Niveau de pollution  ne remettant pas en cause l'état sanitaire des populations d'oiseaux marins présents en période internuptiale; Identifier les zones fonctionelles pour les espèces présentes en période internuptiale ; Suivre l'état des populations d'oiseaux en période internuptiale ( effectif, richesse spécique, zones d'alimentation); </t>
  </si>
  <si>
    <t>Effets provoqués par les activités anthropiques ; pollutions (macrodéchets, contaminants…) pouvant impacter l'état sanitaire des populations d'oiseaux en période internuptiale</t>
  </si>
  <si>
    <t>Maintien/Amélioration  de la population de phoque veau-marin</t>
  </si>
  <si>
    <t>Baisse du nombre d'individus échoués</t>
  </si>
  <si>
    <t>Maintien/Amélioration des effectifs</t>
  </si>
  <si>
    <t xml:space="preserve">Fréquentation pouvant occasionner des dérangements à proximité des reposoirs </t>
  </si>
  <si>
    <t>Fréquentation pouvant occasionner des dérangements à proximité des reposoirs et zones d'alimentation en période internuptiale.</t>
  </si>
  <si>
    <t xml:space="preserve">Manque de connaissances sur les espèces et sur le rôle fonctionnelle du site ; </t>
  </si>
  <si>
    <t xml:space="preserve">M1; M2; M5. </t>
  </si>
  <si>
    <t>Mise en place des bonnes pratiques par les usagers; Les principaux reposoirs identifiés ne subissent pas de dérangements</t>
  </si>
  <si>
    <t>Disposer d'un retour d'expérience en termes de gestion des colonies; Suivre l'état de la population de phoque veau-marin;  Améliorer les connaissances sur les interactions entre les  activités et les phoques; Connaissance sur l'évolution des zones fonctionellles  et des causes de ces changements ; Niveau de captures accidentelles et de compétition trophique ne remettant pas en cause la colonie.</t>
  </si>
  <si>
    <t>Mise en place des bonnes pratiques par les usagers;</t>
  </si>
  <si>
    <t xml:space="preserve"> Suivre l'état de la population des cétacés;  Améliorer les connaissances sur les interactions entre les  activités et les cétacés; Connaissance sur l'évolution des zones fonctionellles  et des causes de ces changements ; Niveau de captures accidentelles et de compétition trophique ne remettant pas en cause la population.</t>
  </si>
  <si>
    <t xml:space="preserve">Fréquentation pouvant occasionner des dérangements </t>
  </si>
  <si>
    <t>Evaluation de l'état de santé des mammifères marins</t>
  </si>
  <si>
    <t xml:space="preserve"> Evaluer l'état de conservation des habitats avec la meilleure connaissance disponible </t>
  </si>
  <si>
    <t>OO-F Réduire les perturbations physiques des activités économiques notamment portuaires, offshore, de pêche et aménagements (public ou privé) sur l'intégrité des habitats marins</t>
  </si>
  <si>
    <t>Abrasion et perturbations physiques engendrées par les activités économiques</t>
  </si>
  <si>
    <t>Réduction des pressions physiques sur les habitats</t>
  </si>
  <si>
    <t>Mise à jour étude pêche</t>
  </si>
  <si>
    <t>Réalisation étude fréquentation</t>
  </si>
  <si>
    <t>Mise en place de la réglementation</t>
  </si>
  <si>
    <t>Activités économiques (port, offshores, pêche et aménagements)</t>
  </si>
  <si>
    <t>Pression et usages autres que les activités économiques</t>
  </si>
  <si>
    <t>Manque de connaissances sur l'état de conservation des habitats</t>
  </si>
  <si>
    <t xml:space="preserve">SP3; SP8; SP9; SP11; </t>
  </si>
  <si>
    <t>Effectif PACOMM</t>
  </si>
  <si>
    <t>21 espèces</t>
  </si>
  <si>
    <t xml:space="preserve">Légende: </t>
  </si>
  <si>
    <t>Nbre d'opératon de maraudage /an</t>
  </si>
  <si>
    <t xml:space="preserve">SP1; SP2; SP3; SP5; SP6; SP8; SP9; SP10, SP11; </t>
  </si>
  <si>
    <t>Nbre de sollicitations de la structure animatrice pour les dossiers d'évaluation d'incidences Natura 2000</t>
  </si>
  <si>
    <t>Nbre de sollicitationà assistance aux porteurs de projets d'aménagement en amont du projet (hors Natura 2000)</t>
  </si>
  <si>
    <t xml:space="preserve">SP1; SP2; SP3; SP4; SP5 ;SP6; SP8; SP9; SP10; SP11: </t>
  </si>
  <si>
    <t>Nbre de sollcitations de la structure animatrice pour les dossiers d'évaluation d'incidences Natura 2000</t>
  </si>
  <si>
    <t>Nbre de sollictations à assistance aux porteurs de projets soumis à évaluation d'incidence Natura 2000</t>
  </si>
  <si>
    <t>Nbre de convention de partenariats observateurs/structure animatrice signé</t>
  </si>
  <si>
    <t>Nbre de fiches ID standardisées</t>
  </si>
  <si>
    <t>Nbre de retours d'observations exploitées par science participative</t>
  </si>
  <si>
    <t>Nbre de fiches PANACHE bancarisées</t>
  </si>
  <si>
    <t>Nbre d'information sur les programmes de sciences participatives</t>
  </si>
  <si>
    <t>Activités industrielles, d'aménagements, trafic maritime, pêche, Pollution</t>
  </si>
  <si>
    <t>Prioritaire, Ford, Secondaire</t>
  </si>
  <si>
    <t>Prioritaire, Fort, Secondaire</t>
  </si>
  <si>
    <t>Effets provoqués par les activités anthropiques ; pollutions (macrodéchets, contaminants…) pouvant impacter l'état sanitaire des populations de mammifères marins; 
Manque de connaissance sur les interactions potentielles avec les activités de pêches : capture accidentelle et competition trophique</t>
  </si>
  <si>
    <t>Activités industrielles, d'aménagmeents, pêche, trafic maritime, Pollution</t>
  </si>
  <si>
    <t xml:space="preserve">OO-G Limiter les effets des activités industrielles, d'aménagements et de pêche sur les espèces d'intérêts communautaires et leurs zones fonctionnelles connues ; OO-C Améliorer les connaissances des effets de pression sur les habitats marins, espèces et habitats d'espèces </t>
  </si>
  <si>
    <t>Prioritaire, Fort</t>
  </si>
  <si>
    <t>Effets provoqués par les activités anthropiques ; pollutions (macrodéchets, contaminants…) pouvant impacter l'état sanitaire des populations de mammifères marins ; 
Manque de connaissance sur les interactions potentielles avec les activités de pêches : capture accidentelle et competition trophique</t>
  </si>
  <si>
    <t xml:space="preserve">M1; M6; M7. M10; M12; </t>
  </si>
  <si>
    <t>Mauvais</t>
  </si>
  <si>
    <t>Bon</t>
  </si>
  <si>
    <t>Indéterminé</t>
  </si>
  <si>
    <t>tous les 6 ans</t>
  </si>
  <si>
    <r>
      <rPr>
        <b/>
        <sz val="16"/>
        <color theme="8" tint="-0.249977111117893"/>
        <rFont val="Calibri"/>
        <family val="2"/>
      </rPr>
      <t>Prioritaire</t>
    </r>
    <r>
      <rPr>
        <b/>
        <sz val="16"/>
        <rFont val="Calibri"/>
        <family val="2"/>
      </rPr>
      <t xml:space="preserve"> /</t>
    </r>
    <r>
      <rPr>
        <b/>
        <sz val="16"/>
        <color rgb="FF00B0F0"/>
        <rFont val="Calibri"/>
        <family val="2"/>
      </rPr>
      <t xml:space="preserve"> Fort</t>
    </r>
    <r>
      <rPr>
        <b/>
        <sz val="16"/>
        <rFont val="Calibri"/>
        <family val="2"/>
      </rPr>
      <t xml:space="preserve">  /</t>
    </r>
    <r>
      <rPr>
        <b/>
        <sz val="16"/>
        <color theme="4"/>
        <rFont val="Calibri"/>
        <family val="2"/>
      </rPr>
      <t xml:space="preserve"> Secondaire </t>
    </r>
    <r>
      <rPr>
        <b/>
        <sz val="16"/>
        <color theme="1"/>
        <rFont val="Calibri"/>
        <family val="2"/>
      </rPr>
      <t xml:space="preserve">/ </t>
    </r>
    <r>
      <rPr>
        <b/>
        <sz val="16"/>
        <color theme="0" tint="-0.499984740745262"/>
        <rFont val="Calibri"/>
        <family val="2"/>
      </rPr>
      <t>Non communautaire</t>
    </r>
  </si>
  <si>
    <r>
      <rPr>
        <b/>
        <sz val="20"/>
        <color theme="8" tint="-0.249977111117893"/>
        <rFont val="Calibri"/>
        <family val="2"/>
      </rPr>
      <t>1110-2 Sables moyens dunaires-  facies de dunes hydrauliques</t>
    </r>
    <r>
      <rPr>
        <b/>
        <sz val="20"/>
        <rFont val="Calibri"/>
        <family val="2"/>
      </rPr>
      <t xml:space="preserve">
</t>
    </r>
    <r>
      <rPr>
        <b/>
        <sz val="20"/>
        <color rgb="FF00B0F0"/>
        <rFont val="Calibri"/>
        <family val="2"/>
      </rPr>
      <t>Fort : 1110-4 Sables mal triés</t>
    </r>
    <r>
      <rPr>
        <b/>
        <sz val="20"/>
        <rFont val="Calibri"/>
        <family val="2"/>
      </rPr>
      <t xml:space="preserve">
</t>
    </r>
    <r>
      <rPr>
        <b/>
        <sz val="20"/>
        <color theme="4"/>
        <rFont val="Calibri"/>
        <family val="2"/>
      </rPr>
      <t>1110-2 Sables moyens dunaires - facies de banc sableux</t>
    </r>
    <r>
      <rPr>
        <b/>
        <sz val="20"/>
        <rFont val="Calibri"/>
        <family val="2"/>
      </rPr>
      <t xml:space="preserve">
</t>
    </r>
    <r>
      <rPr>
        <b/>
        <sz val="20"/>
        <color theme="0" tint="-0.499984740745262"/>
        <rFont val="Calibri"/>
        <family val="2"/>
      </rPr>
      <t>Non communautaire : sables grossiers, graviers et cailloutis (A5.14 et A5.145)</t>
    </r>
  </si>
  <si>
    <t>A rétrocalculer
d'après Cartham (2012) :
Richesse taxonomique moyenne = 27,3 taxons
Abondance moyenne = 102,9 ind./m²</t>
  </si>
  <si>
    <t>Evaluation de l'état de conservation de l'habitat sur le site = selon les critères (structure, fonction, menaces, pressions, évolution) de la méthode Lepareur, 2012 ; et/ou à dire d'experts</t>
  </si>
  <si>
    <r>
      <t xml:space="preserve">Sables moyens dunaires (1110-2) : </t>
    </r>
    <r>
      <rPr>
        <b/>
        <sz val="12"/>
        <color theme="4"/>
        <rFont val="Calibri"/>
        <family val="2"/>
      </rPr>
      <t>bancs sableux</t>
    </r>
    <r>
      <rPr>
        <b/>
        <sz val="12"/>
        <color theme="1"/>
        <rFont val="Calibri"/>
        <family val="2"/>
      </rPr>
      <t xml:space="preserve"> et </t>
    </r>
    <r>
      <rPr>
        <b/>
        <sz val="12"/>
        <color theme="8" tint="-0.249977111117893"/>
        <rFont val="Calibri"/>
        <family val="2"/>
      </rPr>
      <t>dunes hydrauliques</t>
    </r>
  </si>
  <si>
    <t>Evolution de la surface des dunes hydrauliques sur le site</t>
  </si>
  <si>
    <t>Sables moyens dunaires (1110-2) : dunes hydrauliques</t>
  </si>
  <si>
    <t>Ratio d'évolution de la surface de l'habitat sur le site</t>
  </si>
  <si>
    <t xml:space="preserve"> = ([surface évaluée en 2028] /  [surface évaluée en 2022]</t>
  </si>
  <si>
    <t>Stabilité / augmentation (ratio &gt; ou = à 1,00)</t>
  </si>
  <si>
    <t>Régression (ratio &lt; 1,00)</t>
  </si>
  <si>
    <t>Mauvais
5,5 &lt; AMBI &lt; 7</t>
  </si>
  <si>
    <t>Médiocre
4,3 &lt; AMBI &lt; 5,5</t>
  </si>
  <si>
    <t>Moyen
3,4 &lt; AMBI &lt; 4,3</t>
  </si>
  <si>
    <t>Bon
1,2 &lt; AMBI &lt; 3,4</t>
  </si>
  <si>
    <t>Très Bon
AMBI &lt; 1,2</t>
  </si>
  <si>
    <t>Indice AMBI bon à très bon en 2015</t>
  </si>
  <si>
    <t>Objectif : maintien/amélioration du bon état</t>
  </si>
  <si>
    <t>Objectif : maintien de l'état bon à très bon</t>
  </si>
  <si>
    <t>Bon à très bon</t>
  </si>
  <si>
    <t xml:space="preserve">Etat de conservation / santé de l'habitat sur le site </t>
  </si>
  <si>
    <t>Evolution du niveau de fonctionnalités de l'habitat sur le site</t>
  </si>
  <si>
    <t>Dégradation</t>
  </si>
  <si>
    <t>Amélioration / maintien</t>
  </si>
  <si>
    <t>A programmer</t>
  </si>
  <si>
    <t>A développer dans le cadre de la DCSMM, et de projets et thèses de recherche
Abondance de l'ichtyofaune
Abondance des mollusques et crustacés
Abondance de sole/plie/limande
Abondance de lançons (1110-2)
Abondance des espèces fourrages</t>
  </si>
  <si>
    <r>
      <t xml:space="preserve">Etat de référence de l'indicateur
</t>
    </r>
    <r>
      <rPr>
        <sz val="16"/>
        <color indexed="8"/>
        <rFont val="Calibri"/>
        <family val="2"/>
        <scheme val="minor"/>
      </rPr>
      <t>(caractérisation + année/ref)</t>
    </r>
  </si>
  <si>
    <t>SP10</t>
  </si>
  <si>
    <t>SP10
SEH1 : suivi de l'état de conservation des habitats d'intérêt communautaire sur le site selon une fréquence de 6 ans (en phase d'animation)
SEH2d : suivis environnementaux EMR et projets FEM</t>
  </si>
  <si>
    <t>Pourcentage de perte de surface de dunes hydrauliques sur le site =  [surface cumulée en perte d'habitat en lien avec EMR] /  [surface évaluée selon SIG Dunes du SHOM en 2022 (projet (Eco)DUNES)]</t>
  </si>
  <si>
    <t>Pourcentage de surface de l'habitat perturbé physiquement sur le site =  [surface en perturbation d'habitat en Année x] *100 / [surface évaluée selon SIG Dunes du SHOM en 2022 (projet (Eco)DUNES)]</t>
  </si>
  <si>
    <t xml:space="preserve"> %Spert Anx &gt; 1%
OU Augmentation du %Spert entre 2022 et Anx</t>
  </si>
  <si>
    <t>%Spert Anx &lt; ou =  1%
ET Maintien/diminution du %Spert entre 2022 et Anx</t>
  </si>
  <si>
    <t>Objectif : augmentation cumulée &lt; 1%</t>
  </si>
  <si>
    <t>% surface &gt; 1%</t>
  </si>
  <si>
    <t>Stabilité ou 
% surface &lt; 1%</t>
  </si>
  <si>
    <t>Evolution de la surface de sables mal triés sur le site</t>
  </si>
  <si>
    <t xml:space="preserve"> = ([surface évaluée en 2012] + [surface en gain d'habitat An x] - [surface en perte d'habitat An x]) /  [surface évaluée en 2012]</t>
  </si>
  <si>
    <t>Evolution relative de la surface de l'habitat sur le site</t>
  </si>
  <si>
    <t>SP10
Pourcentage de surface de l'habitat soumis à des perturbations physiques sur le site
SEH1 : suivi de l'état de conservation des habitats d'intérêt communautaire sur le site 6 ans après l'animation
SEH2b : Suivis environnementaux du GPMD (plages, avant-ports, sites d’immersion, bassins portuaires), benthos, qualité des eaux et sédiments, tous les ans
SEH2c : suivis environnementaux EMR et projets FEM (Dunes, Modulles, Ecodunes …)</t>
  </si>
  <si>
    <t>SP10
Pourcentage de surface de l'habitat soumis à des perturbations physiques sur le site</t>
  </si>
  <si>
    <r>
      <t xml:space="preserve">Fonds meubles du site : </t>
    </r>
    <r>
      <rPr>
        <b/>
        <sz val="12"/>
        <color rgb="FF00B0F0"/>
        <rFont val="Calibri"/>
        <family val="2"/>
      </rPr>
      <t>sables mal triés (1110-4)</t>
    </r>
    <r>
      <rPr>
        <b/>
        <sz val="12"/>
        <color theme="1"/>
        <rFont val="Calibri"/>
        <family val="2"/>
      </rPr>
      <t xml:space="preserve">, sables moyens  dunaires (1110-2) : </t>
    </r>
    <r>
      <rPr>
        <b/>
        <sz val="12"/>
        <color theme="8" tint="-0.249977111117893"/>
        <rFont val="Calibri"/>
        <family val="2"/>
      </rPr>
      <t xml:space="preserve">dunes hydrauliques ; </t>
    </r>
    <r>
      <rPr>
        <b/>
        <sz val="12"/>
        <color theme="1"/>
        <rFont val="Calibri"/>
        <family val="2"/>
      </rPr>
      <t xml:space="preserve"> </t>
    </r>
    <r>
      <rPr>
        <b/>
        <sz val="12"/>
        <color theme="4"/>
        <rFont val="Calibri"/>
        <family val="2"/>
      </rPr>
      <t>bancs sableux</t>
    </r>
  </si>
  <si>
    <t>SP3
Indicateurs 1 et 2 de l'objectif environnemental D08-OE06 du DSF MEMN
SEH2b : Suivis environnementaux du GPMD (plages, avant-ports, sites d’immersion, bassins portuaires), benthos, qualité des eaux et sédiments, tous les ans
SEH2c : suivis environnementaux EMR et projets FEM (Dunes, Modulles, Ecodunes …)
SEH2d : Programme de surveillance de la DCSMM - Plan d'action du DSF : indicateurs 1 et 2  du D08-OE06)</t>
  </si>
  <si>
    <t>A évaluer  :
Quantité de sédiment immergé sur le site &gt; N1 en 2022 (ou sur une période 20xx-22)
* Seuils N1/N2 (cf arrêté du 9 août 2006 pour métaux (8), HAP (16), PCB (8), TBT)</t>
  </si>
  <si>
    <t xml:space="preserve">A évaluer  :
Quantité de sédiment immergé sur le site &gt; N2 en 2022 (ou sur une période 20xx-22)
* Seuils N1/N2 (cf arrêté du 9 août 2006 pour métaux (8), HAP (16), PCB (8), TBT)
</t>
  </si>
  <si>
    <t>Ind N1 : ratio &lt; ou = à 1</t>
  </si>
  <si>
    <t>Ind N1 : ratio &gt; 1</t>
  </si>
  <si>
    <t>Ind N2 : ratio &gt; 1</t>
  </si>
  <si>
    <t>Ind N2 : ratio &lt; ou = à 1</t>
  </si>
  <si>
    <t>Objectif : 
Ind N2 : absence d'augmentation</t>
  </si>
  <si>
    <t>Objectif : 
Ind N1 : absence d'augmentation</t>
  </si>
  <si>
    <t>SP3
Evolution de la quantité de sédiments de dragage immergés sur le site dont la concentration est supérieure à N1 ou à N2
Indicateurs 1 et 2 de l'objectif environnemental D08-OE06 du DSF MEMN</t>
  </si>
  <si>
    <r>
      <t xml:space="preserve">Fonds meubles du site : </t>
    </r>
    <r>
      <rPr>
        <b/>
        <sz val="12"/>
        <color rgb="FF00B0F0"/>
        <rFont val="Calibri"/>
        <family val="2"/>
      </rPr>
      <t>sables mal triés (1110-4)</t>
    </r>
    <r>
      <rPr>
        <b/>
        <sz val="12"/>
        <color theme="1"/>
        <rFont val="Calibri"/>
        <family val="2"/>
      </rPr>
      <t xml:space="preserve">, sables moyens  dunaires (1110-2) : </t>
    </r>
    <r>
      <rPr>
        <b/>
        <sz val="12"/>
        <color theme="8" tint="-0.249977111117893"/>
        <rFont val="Calibri"/>
        <family val="2"/>
      </rPr>
      <t>dunes hydrauliques</t>
    </r>
    <r>
      <rPr>
        <b/>
        <sz val="12"/>
        <color theme="1"/>
        <rFont val="Calibri"/>
        <family val="2"/>
      </rPr>
      <t xml:space="preserve"> ;  </t>
    </r>
    <r>
      <rPr>
        <b/>
        <sz val="12"/>
        <color theme="4"/>
        <rFont val="Calibri"/>
        <family val="2"/>
      </rPr>
      <t>bancs sableux</t>
    </r>
  </si>
  <si>
    <t>Objectif : amélioration de l'état de santé si l'état actuel n'est pas bon</t>
  </si>
  <si>
    <t>A construire</t>
  </si>
  <si>
    <r>
      <t xml:space="preserve">Fonds meubles de la bande côtière du site : </t>
    </r>
    <r>
      <rPr>
        <b/>
        <sz val="12"/>
        <color rgb="FF00B0F0"/>
        <rFont val="Calibri"/>
        <family val="2"/>
      </rPr>
      <t>sables mal triés (1110-4)</t>
    </r>
    <r>
      <rPr>
        <b/>
        <sz val="12"/>
        <color theme="1"/>
        <rFont val="Calibri"/>
        <family val="2"/>
      </rPr>
      <t xml:space="preserve">, </t>
    </r>
    <r>
      <rPr>
        <b/>
        <sz val="12"/>
        <color theme="4"/>
        <rFont val="Calibri"/>
        <family val="2"/>
      </rPr>
      <t>sables moyens  dunaires (1110-2)</t>
    </r>
  </si>
  <si>
    <t>SP8
Indicateur DCSMM en cours de développement : BEQI2 (ou BEQI-FR_MEC) ou BENTHOVAL
Indicateur DCSMM nourriceries en cours de développement</t>
  </si>
  <si>
    <t>SP8
Indicateur DCSMM en cours de développement : BEQI2 (ou BEQI-FR_MEC) ou BENTHOVAL
Indicateur DCSMM nourriceries en cours de développement
SEH4 : Evolution des caractéristiques bio-sédimentaires des habitats et de leurs fonctionnalités en lien avec la restriction des arts traînants (M12).</t>
  </si>
  <si>
    <t xml:space="preserve">M12 - Restriction de la pêche aux arts trainants entre 1 et 1,5 milles nautiques afin de préserver les sables mal triés </t>
  </si>
  <si>
    <t>M12 - Restriction de la pêche aux arts trainants entre 1 et 1,5 milles nautiques afin de préserver les sables mal triés</t>
  </si>
  <si>
    <t>M6 - Veille sur les projets d'aménagement et usages, information et appui technique auprès des services de l'Etat et des maîtres d'ouvrage dans le cadre des demandes d'autorisation des projets faisant l'objet d'une évaluation d'incidence Natura 2000
M10 - Amélioration de la connaissance des effets des pratiques, et des pressions des usagers sur les habitats et espèces d'IC des Bancs des Flandres</t>
  </si>
  <si>
    <t>M1; M6; M10; M12;</t>
  </si>
  <si>
    <t xml:space="preserve">Moyen
</t>
  </si>
  <si>
    <t xml:space="preserve">Observations </t>
  </si>
  <si>
    <t>en lien avec le PDS DCSMM pour les effectifs (2 années de suivi tous les 5 ans) et annuel pour la production. Pour les effectifs, les suivis pourront être  annuels dans le cas d'un financement prévu par les éoliens</t>
  </si>
  <si>
    <t>Programmation annuelle (sources trektelen et Migraction)</t>
  </si>
  <si>
    <t>Programmation: Wetlands tous les ans, SAMM/SCAN tous les 6 ans, Suivis côtiers tous les 6 ans et suivis aériens côtiers tous les 6 ans (PDS DCSMM)</t>
  </si>
  <si>
    <t>Programmation: suivis annuels</t>
  </si>
  <si>
    <t>à définir</t>
  </si>
  <si>
    <t>Très mauvais</t>
  </si>
  <si>
    <t>Très Bon</t>
  </si>
  <si>
    <t>Programmation: SAMM/SCAN tous les 6 ans, suivi acoustique en continue pour le marsouin commun (PDS DCSMM)</t>
  </si>
  <si>
    <t>BILAN D'ACTIVITES</t>
  </si>
  <si>
    <t>indicateur de REPONSE</t>
  </si>
  <si>
    <t>ETAT D'AVANCEMENT DE LA MISE EN ŒUVRE DES ACTIONS
(indicateurs de REPONSE)</t>
  </si>
  <si>
    <t>Etat d'avancement de l'effort de réalisation</t>
  </si>
  <si>
    <t>Commentaire</t>
  </si>
  <si>
    <t>SP1: Nombre d'infractions constatée/nombre d'opération de contrôle ou de maraudage ;</t>
  </si>
  <si>
    <t>SP7: Présence/absence de prédateurs;</t>
  </si>
  <si>
    <t>30 opérations par an (convention OFB - CPIE Flandre Maritime)</t>
  </si>
  <si>
    <t>Valorisation de 8 programmes de sciences participatives auprès du grand public</t>
  </si>
  <si>
    <t>Valorisation de 1 programme de sciences participatives auprès du grand public</t>
  </si>
  <si>
    <t>Participation à une action participative commune avec la Belgique, les Pays-Bas et l'Écosse</t>
  </si>
  <si>
    <t>Participation à 3 manifestions</t>
  </si>
  <si>
    <t>Etude de la fréquentation des pêcheurs à pied</t>
  </si>
  <si>
    <t>15 documents différents édités et, ou diffusés</t>
  </si>
  <si>
    <t>Environ 30 réunions</t>
  </si>
  <si>
    <t>Mise en place d'une signalisation gravelots</t>
  </si>
  <si>
    <t>3929 personnes touchées</t>
  </si>
  <si>
    <t>0 (concernant les morts)</t>
  </si>
  <si>
    <t xml:space="preserve">0,93 au Cap Blanc Nez - 1,15 à Boulogne; </t>
  </si>
  <si>
    <t>0,57 à la pointe de la crèche; ? au CBN</t>
  </si>
  <si>
    <t>NA</t>
  </si>
  <si>
    <t>1171 max</t>
  </si>
  <si>
    <t>?</t>
  </si>
  <si>
    <t>3016 au cbn</t>
  </si>
  <si>
    <t>0,72 au cbn, 0,71</t>
  </si>
  <si>
    <t>0,21 à la pointe de la crèche; 0,27 au CBN</t>
  </si>
  <si>
    <t>cf Pélagis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</si>
</sst>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0.000%"/>
    <numFmt numFmtId="165" formatCode="_-* #,##0.00\ [$€]_-;\-* #,##0.00\ [$€]_-;_-* \-??\ [$€]_-;_-@_-"/>
    <numFmt numFmtId="166" formatCode="_-* #,##0.00&quot; €&quot;_-;\-* #,##0.00&quot; €&quot;_-;_-* \-??&quot; €&quot;_-;_-@_-"/>
    <numFmt numFmtId="167" formatCode="_-* #,##0.00\ [$€]_-;\-* #,##0.00\ [$€]_-;_-* &quot;-&quot;??\ [$€]_-;_-@_-"/>
    <numFmt numFmtId="168" formatCode="_-* #,##0.00\ _F_-;\-* #,##0.00\ _F_-;_-* \-??\ _F_-;_-@_-"/>
    <numFmt numFmtId="169" formatCode="_-* #,##0.00\ _F_-;\-* #,##0.00\ _F_-;_-* &quot;-&quot;??\ _F_-;_-@_-"/>
  </numFmts>
  <fonts count="88" x14ac:knownFonts="1">
    <font>
      <sz val="11"/>
      <color theme="1"/>
      <name val="Calibri"/>
      <family val="2"/>
      <scheme val="minor"/>
    </font>
    <font>
      <sz val="11"/>
      <color indexed="8"/>
      <name val="Calibri"/>
      <family val="2"/>
    </font>
    <font>
      <sz val="10"/>
      <name val="Arial"/>
      <family val="2"/>
    </font>
    <font>
      <b/>
      <sz val="14"/>
      <name val="Calibri"/>
      <family val="2"/>
    </font>
    <font>
      <b/>
      <sz val="20"/>
      <color indexed="36"/>
      <name val="Arial"/>
      <family val="2"/>
    </font>
    <font>
      <sz val="9"/>
      <color theme="1"/>
      <name val="Calibri"/>
      <family val="2"/>
      <scheme val="minor"/>
    </font>
    <font>
      <sz val="9"/>
      <name val="Calibri"/>
      <family val="2"/>
    </font>
    <font>
      <sz val="9"/>
      <name val="Calibri Light"/>
      <family val="2"/>
      <scheme val="major"/>
    </font>
    <font>
      <sz val="12"/>
      <color theme="1"/>
      <name val="Calibri"/>
      <family val="2"/>
      <scheme val="minor"/>
    </font>
    <font>
      <b/>
      <sz val="16"/>
      <color theme="4" tint="0.79998168889431442"/>
      <name val="Calibri Light"/>
      <family val="2"/>
      <scheme val="major"/>
    </font>
    <font>
      <b/>
      <sz val="16"/>
      <color theme="5" tint="0.39997558519241921"/>
      <name val="Calibri Light"/>
      <family val="2"/>
      <scheme val="major"/>
    </font>
    <font>
      <b/>
      <sz val="16"/>
      <color theme="9" tint="0.79998168889431442"/>
      <name val="Calibri Light"/>
      <family val="2"/>
      <scheme val="major"/>
    </font>
    <font>
      <sz val="9"/>
      <color theme="1"/>
      <name val="Calibri"/>
      <family val="2"/>
    </font>
    <font>
      <sz val="9"/>
      <color rgb="FF7030A0"/>
      <name val="Calibri"/>
      <family val="2"/>
    </font>
    <font>
      <b/>
      <sz val="14"/>
      <color rgb="FF7030A0"/>
      <name val="Calibri"/>
      <family val="2"/>
    </font>
    <font>
      <b/>
      <sz val="14"/>
      <color rgb="FF7030A0"/>
      <name val="Calibri Light"/>
      <family val="2"/>
      <scheme val="major"/>
    </font>
    <font>
      <b/>
      <sz val="14"/>
      <color theme="2" tint="-0.499984740745262"/>
      <name val="Calibri Light"/>
      <family val="2"/>
      <scheme val="major"/>
    </font>
    <font>
      <b/>
      <sz val="26"/>
      <color theme="9" tint="0.79998168889431442"/>
      <name val="Calibri Light"/>
      <family val="2"/>
      <scheme val="major"/>
    </font>
    <font>
      <b/>
      <sz val="26"/>
      <name val="Calibri Light"/>
      <family val="2"/>
      <scheme val="major"/>
    </font>
    <font>
      <b/>
      <sz val="24"/>
      <color rgb="FF7030A0"/>
      <name val="Calibri"/>
      <family val="2"/>
    </font>
    <font>
      <b/>
      <sz val="24"/>
      <name val="Calibri"/>
      <family val="2"/>
    </font>
    <font>
      <b/>
      <sz val="26"/>
      <color theme="5" tint="0.39997558519241921"/>
      <name val="Calibri Light"/>
      <family val="2"/>
      <scheme val="major"/>
    </font>
    <font>
      <b/>
      <sz val="26"/>
      <color theme="4" tint="0.79998168889431442"/>
      <name val="Calibri Light"/>
      <family val="2"/>
      <scheme val="major"/>
    </font>
    <font>
      <b/>
      <sz val="26"/>
      <name val="Calibri"/>
      <family val="2"/>
    </font>
    <font>
      <sz val="11"/>
      <name val="Calibri"/>
      <family val="2"/>
    </font>
    <font>
      <sz val="14"/>
      <name val="Calibri"/>
      <family val="2"/>
    </font>
    <font>
      <b/>
      <sz val="11"/>
      <color indexed="8"/>
      <name val="Calibri"/>
      <family val="2"/>
      <scheme val="minor"/>
    </font>
    <font>
      <b/>
      <sz val="11"/>
      <name val="Calibri"/>
      <family val="2"/>
      <scheme val="minor"/>
    </font>
    <font>
      <sz val="12"/>
      <color theme="1"/>
      <name val="Calibri"/>
      <family val="2"/>
    </font>
    <font>
      <sz val="12"/>
      <name val="Calibri Light"/>
      <family val="2"/>
      <scheme val="major"/>
    </font>
    <font>
      <sz val="12"/>
      <name val="Calibri"/>
      <family val="2"/>
    </font>
    <font>
      <b/>
      <sz val="16"/>
      <color theme="1"/>
      <name val="Calibri"/>
      <family val="2"/>
      <scheme val="minor"/>
    </font>
    <font>
      <b/>
      <sz val="12"/>
      <color theme="1"/>
      <name val="Calibri"/>
      <family val="2"/>
    </font>
    <font>
      <b/>
      <sz val="12"/>
      <color indexed="8"/>
      <name val="Calibri"/>
      <family val="2"/>
      <scheme val="minor"/>
    </font>
    <font>
      <sz val="12"/>
      <color indexed="8"/>
      <name val="Calibri"/>
      <family val="2"/>
      <scheme val="minor"/>
    </font>
    <font>
      <sz val="12"/>
      <color rgb="FF000000"/>
      <name val="Calibri"/>
      <family val="2"/>
      <scheme val="minor"/>
    </font>
    <font>
      <b/>
      <sz val="12"/>
      <color theme="5" tint="-0.249977111117893"/>
      <name val="Calibri"/>
      <family val="2"/>
      <scheme val="minor"/>
    </font>
    <font>
      <sz val="12"/>
      <color theme="5" tint="-0.249977111117893"/>
      <name val="Calibri"/>
      <family val="2"/>
      <scheme val="minor"/>
    </font>
    <font>
      <sz val="12"/>
      <name val="Calibri"/>
      <family val="2"/>
      <scheme val="minor"/>
    </font>
    <font>
      <sz val="11"/>
      <name val="Calibri"/>
      <family val="2"/>
      <scheme val="minor"/>
    </font>
    <font>
      <sz val="11"/>
      <color theme="1"/>
      <name val="Calibri"/>
      <family val="2"/>
      <scheme val="minor"/>
    </font>
    <font>
      <b/>
      <sz val="11"/>
      <color theme="0"/>
      <name val="Calibri"/>
      <family val="2"/>
      <scheme val="minor"/>
    </font>
    <font>
      <sz val="18"/>
      <color theme="1"/>
      <name val="Calibri"/>
      <family val="2"/>
      <scheme val="minor"/>
    </font>
    <font>
      <b/>
      <sz val="20"/>
      <name val="Calibri"/>
      <family val="2"/>
    </font>
    <font>
      <b/>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name val="Mangal"/>
      <family val="2"/>
    </font>
    <font>
      <sz val="11"/>
      <color indexed="62"/>
      <name val="Calibri"/>
      <family val="2"/>
    </font>
    <font>
      <i/>
      <sz val="11"/>
      <color indexed="23"/>
      <name val="Calibri"/>
      <family val="2"/>
    </font>
    <font>
      <sz val="11"/>
      <color indexed="20"/>
      <name val="Calibri"/>
      <family val="2"/>
    </font>
    <font>
      <u/>
      <sz val="10"/>
      <color indexed="12"/>
      <name val="Arial"/>
      <family val="2"/>
    </font>
    <font>
      <u/>
      <sz val="10"/>
      <color theme="10"/>
      <name val="Arial"/>
      <family val="2"/>
    </font>
    <font>
      <sz val="11"/>
      <color indexed="60"/>
      <name val="Calibri"/>
      <family val="2"/>
    </font>
    <font>
      <sz val="11"/>
      <color indexed="17"/>
      <name val="Calibri"/>
      <family val="2"/>
    </font>
    <font>
      <b/>
      <sz val="11"/>
      <color indexed="6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6"/>
      <name val="Calibri"/>
      <family val="2"/>
    </font>
    <font>
      <sz val="16"/>
      <name val="Calibri"/>
      <family val="2"/>
    </font>
    <font>
      <b/>
      <sz val="20"/>
      <color theme="0" tint="-0.499984740745262"/>
      <name val="Calibri"/>
      <family val="2"/>
    </font>
    <font>
      <b/>
      <sz val="20"/>
      <color theme="4"/>
      <name val="Calibri"/>
      <family val="2"/>
    </font>
    <font>
      <b/>
      <sz val="20"/>
      <color theme="8" tint="-0.249977111117893"/>
      <name val="Calibri"/>
      <family val="2"/>
    </font>
    <font>
      <b/>
      <sz val="20"/>
      <color rgb="FF00B0F0"/>
      <name val="Calibri"/>
      <family val="2"/>
    </font>
    <font>
      <b/>
      <sz val="16"/>
      <color theme="8" tint="-0.249977111117893"/>
      <name val="Calibri"/>
      <family val="2"/>
    </font>
    <font>
      <b/>
      <sz val="16"/>
      <color rgb="FF00B0F0"/>
      <name val="Calibri"/>
      <family val="2"/>
    </font>
    <font>
      <b/>
      <sz val="16"/>
      <color theme="4"/>
      <name val="Calibri"/>
      <family val="2"/>
    </font>
    <font>
      <b/>
      <sz val="16"/>
      <color theme="1"/>
      <name val="Calibri"/>
      <family val="2"/>
    </font>
    <font>
      <b/>
      <sz val="16"/>
      <color theme="0" tint="-0.499984740745262"/>
      <name val="Calibri"/>
      <family val="2"/>
    </font>
    <font>
      <b/>
      <sz val="12"/>
      <color rgb="FF00B0F0"/>
      <name val="Calibri"/>
      <family val="2"/>
    </font>
    <font>
      <b/>
      <sz val="12"/>
      <color theme="4"/>
      <name val="Calibri"/>
      <family val="2"/>
    </font>
    <font>
      <b/>
      <sz val="12"/>
      <color theme="8" tint="-0.249977111117893"/>
      <name val="Calibri"/>
      <family val="2"/>
    </font>
    <font>
      <b/>
      <sz val="12"/>
      <color theme="0" tint="-0.499984740745262"/>
      <name val="Calibri"/>
      <family val="2"/>
    </font>
    <font>
      <sz val="16"/>
      <color theme="1"/>
      <name val="Calibri"/>
      <family val="2"/>
      <scheme val="minor"/>
    </font>
    <font>
      <b/>
      <sz val="16"/>
      <color indexed="8"/>
      <name val="Calibri"/>
      <family val="2"/>
      <scheme val="minor"/>
    </font>
    <font>
      <sz val="16"/>
      <color indexed="8"/>
      <name val="Calibri"/>
      <family val="2"/>
      <scheme val="minor"/>
    </font>
    <font>
      <sz val="9"/>
      <name val="Calibri"/>
      <family val="2"/>
      <scheme val="minor"/>
    </font>
    <font>
      <sz val="18"/>
      <name val="Calibri"/>
      <family val="2"/>
      <scheme val="minor"/>
    </font>
    <font>
      <sz val="16"/>
      <name val="Calibri"/>
      <family val="2"/>
      <scheme val="minor"/>
    </font>
    <font>
      <b/>
      <sz val="12"/>
      <color theme="1"/>
      <name val="Calibri"/>
      <family val="2"/>
      <scheme val="minor"/>
    </font>
    <font>
      <sz val="14"/>
      <color theme="1"/>
      <name val="Calibri"/>
      <family val="2"/>
      <scheme val="minor"/>
    </font>
    <font>
      <b/>
      <sz val="16"/>
      <color theme="5" tint="0.79998168889431442"/>
      <name val="Calibri Light"/>
      <family val="2"/>
      <scheme val="major"/>
    </font>
    <font>
      <b/>
      <sz val="12"/>
      <name val="Calibri"/>
      <family val="2"/>
    </font>
  </fonts>
  <fills count="45">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theme="5" tint="-0.499984740745262"/>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760000"/>
        <bgColor indexed="64"/>
      </patternFill>
    </fill>
    <fill>
      <patternFill patternType="solid">
        <fgColor rgb="FFFF33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10"/>
        <bgColor indexed="25"/>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26"/>
        <bgColor indexed="9"/>
      </patternFill>
    </fill>
    <fill>
      <patternFill patternType="solid">
        <fgColor indexed="43"/>
        <bgColor indexed="26"/>
      </patternFill>
    </fill>
    <fill>
      <patternFill patternType="solid">
        <fgColor indexed="55"/>
        <bgColor indexed="23"/>
      </patternFill>
    </fill>
    <fill>
      <patternFill patternType="solid">
        <fgColor rgb="FFC00000"/>
        <bgColor indexed="64"/>
      </patternFill>
    </fill>
  </fills>
  <borders count="104">
    <border>
      <left/>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bottom style="hair">
        <color indexed="64"/>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hair">
        <color indexed="64"/>
      </right>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style="medium">
        <color indexed="64"/>
      </bottom>
      <diagonal/>
    </border>
    <border>
      <left style="hair">
        <color indexed="64"/>
      </left>
      <right/>
      <top/>
      <bottom style="hair">
        <color indexed="64"/>
      </bottom>
      <diagonal/>
    </border>
    <border>
      <left style="hair">
        <color indexed="64"/>
      </left>
      <right/>
      <top style="hair">
        <color indexed="64"/>
      </top>
      <bottom style="medium">
        <color indexed="64"/>
      </bottom>
      <diagonal/>
    </border>
    <border>
      <left style="hair">
        <color indexed="64"/>
      </left>
      <right/>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diagonal/>
    </border>
    <border diagonalUp="1" diagonalDown="1">
      <left style="thin">
        <color indexed="64"/>
      </left>
      <right/>
      <top style="thin">
        <color indexed="64"/>
      </top>
      <bottom/>
      <diagonal style="thin">
        <color indexed="64"/>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diagonalUp="1" diagonalDown="1">
      <left style="thin">
        <color indexed="64"/>
      </left>
      <right/>
      <top/>
      <bottom/>
      <diagonal style="thin">
        <color indexed="64"/>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diagonalUp="1" diagonalDown="1">
      <left style="thin">
        <color indexed="64"/>
      </left>
      <right/>
      <top/>
      <bottom style="thin">
        <color indexed="64"/>
      </bottom>
      <diagonal style="thin">
        <color indexed="64"/>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diagonalUp="1" diagonalDown="1">
      <left style="thin">
        <color indexed="64"/>
      </left>
      <right style="thin">
        <color indexed="64"/>
      </right>
      <top style="thin">
        <color indexed="64"/>
      </top>
      <bottom/>
      <diagonal style="thin">
        <color indexed="64"/>
      </diagonal>
    </border>
    <border>
      <left/>
      <right style="hair">
        <color indexed="64"/>
      </right>
      <top style="medium">
        <color indexed="64"/>
      </top>
      <bottom style="hair">
        <color indexed="64"/>
      </bottom>
      <diagonal/>
    </border>
    <border diagonalUp="1" diagonalDown="1">
      <left style="thin">
        <color indexed="64"/>
      </left>
      <right style="thin">
        <color indexed="64"/>
      </right>
      <top/>
      <bottom/>
      <diagonal style="thin">
        <color indexed="64"/>
      </diagonal>
    </border>
    <border>
      <left/>
      <right style="hair">
        <color indexed="64"/>
      </right>
      <top style="hair">
        <color indexed="64"/>
      </top>
      <bottom style="hair">
        <color indexed="64"/>
      </bottom>
      <diagonal/>
    </border>
    <border diagonalUp="1" diagonalDown="1">
      <left style="thin">
        <color indexed="64"/>
      </left>
      <right style="thin">
        <color indexed="64"/>
      </right>
      <top/>
      <bottom style="thin">
        <color indexed="64"/>
      </bottom>
      <diagonal style="thin">
        <color indexed="64"/>
      </diagonal>
    </border>
    <border>
      <left/>
      <right style="hair">
        <color indexed="64"/>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78">
    <xf numFmtId="0" fontId="0" fillId="0" borderId="0"/>
    <xf numFmtId="0" fontId="1" fillId="0" borderId="0"/>
    <xf numFmtId="0" fontId="2" fillId="0" borderId="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45" fillId="31" borderId="0" applyNumberFormat="0" applyBorder="0" applyAlignment="0" applyProtection="0"/>
    <xf numFmtId="0" fontId="45" fillId="28" borderId="0" applyNumberFormat="0" applyBorder="0" applyAlignment="0" applyProtection="0"/>
    <xf numFmtId="0" fontId="45" fillId="29" borderId="0" applyNumberFormat="0" applyBorder="0" applyAlignment="0" applyProtection="0"/>
    <xf numFmtId="0" fontId="45" fillId="32"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45" fillId="35" borderId="0" applyNumberFormat="0" applyBorder="0" applyAlignment="0" applyProtection="0"/>
    <xf numFmtId="0" fontId="45" fillId="36" borderId="0" applyNumberFormat="0" applyBorder="0" applyAlignment="0" applyProtection="0"/>
    <xf numFmtId="0" fontId="45" fillId="37" borderId="0" applyNumberFormat="0" applyBorder="0" applyAlignment="0" applyProtection="0"/>
    <xf numFmtId="0" fontId="45" fillId="38" borderId="0" applyNumberFormat="0" applyBorder="0" applyAlignment="0" applyProtection="0"/>
    <xf numFmtId="0" fontId="45" fillId="32" borderId="0" applyNumberFormat="0" applyBorder="0" applyAlignment="0" applyProtection="0"/>
    <xf numFmtId="0" fontId="45" fillId="33" borderId="0" applyNumberFormat="0" applyBorder="0" applyAlignment="0" applyProtection="0"/>
    <xf numFmtId="0" fontId="45" fillId="39" borderId="0" applyNumberFormat="0" applyBorder="0" applyAlignment="0" applyProtection="0"/>
    <xf numFmtId="0" fontId="46" fillId="0" borderId="0" applyNumberFormat="0" applyFill="0" applyBorder="0" applyAlignment="0" applyProtection="0"/>
    <xf numFmtId="0" fontId="47" fillId="40" borderId="62" applyNumberFormat="0" applyAlignment="0" applyProtection="0"/>
    <xf numFmtId="0" fontId="48" fillId="0" borderId="63" applyNumberFormat="0" applyFill="0" applyAlignment="0" applyProtection="0"/>
    <xf numFmtId="0" fontId="49" fillId="41" borderId="64" applyNumberFormat="0" applyAlignment="0" applyProtection="0"/>
    <xf numFmtId="0" fontId="50" fillId="26" borderId="62" applyNumberFormat="0" applyAlignment="0" applyProtection="0"/>
    <xf numFmtId="165" fontId="2" fillId="0" borderId="0" applyFill="0" applyBorder="0" applyAlignment="0" applyProtection="0"/>
    <xf numFmtId="166" fontId="2" fillId="0" borderId="0" applyFill="0" applyBorder="0" applyAlignment="0" applyProtection="0"/>
    <xf numFmtId="44" fontId="2" fillId="0" borderId="0" applyFont="0" applyFill="0" applyBorder="0" applyAlignment="0" applyProtection="0"/>
    <xf numFmtId="167" fontId="2" fillId="0" borderId="0" applyFont="0" applyFill="0" applyBorder="0" applyAlignment="0" applyProtection="0"/>
    <xf numFmtId="166" fontId="2" fillId="0" borderId="0" applyFill="0" applyBorder="0" applyAlignment="0" applyProtection="0"/>
    <xf numFmtId="0" fontId="1" fillId="0" borderId="0"/>
    <xf numFmtId="0" fontId="51" fillId="0" borderId="0" applyNumberFormat="0" applyFill="0" applyBorder="0" applyAlignment="0" applyProtection="0"/>
    <xf numFmtId="0" fontId="52" fillId="22" borderId="0" applyNumberFormat="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alignment vertical="top"/>
      <protection locked="0"/>
    </xf>
    <xf numFmtId="168" fontId="2" fillId="0" borderId="0" applyFill="0" applyBorder="0" applyAlignment="0" applyProtection="0"/>
    <xf numFmtId="169" fontId="2" fillId="0" borderId="0" applyFont="0" applyFill="0" applyBorder="0" applyAlignment="0" applyProtection="0"/>
    <xf numFmtId="0" fontId="55" fillId="42" borderId="0" applyNumberFormat="0" applyBorder="0" applyAlignment="0" applyProtection="0"/>
    <xf numFmtId="0" fontId="2" fillId="0" borderId="0"/>
    <xf numFmtId="0" fontId="2" fillId="0" borderId="0"/>
    <xf numFmtId="0" fontId="1" fillId="0" borderId="0"/>
    <xf numFmtId="0" fontId="40" fillId="0" borderId="0"/>
    <xf numFmtId="0" fontId="1" fillId="0" borderId="0"/>
    <xf numFmtId="0" fontId="2" fillId="0" borderId="0"/>
    <xf numFmtId="0" fontId="2" fillId="0" borderId="0"/>
    <xf numFmtId="0" fontId="2" fillId="0" borderId="0"/>
    <xf numFmtId="0" fontId="2" fillId="0" borderId="0"/>
    <xf numFmtId="0" fontId="1" fillId="0" borderId="0"/>
    <xf numFmtId="0" fontId="40" fillId="0" borderId="0"/>
    <xf numFmtId="0" fontId="1" fillId="0" borderId="0"/>
    <xf numFmtId="0" fontId="40" fillId="0" borderId="0"/>
    <xf numFmtId="0" fontId="1" fillId="0" borderId="0"/>
    <xf numFmtId="0" fontId="40" fillId="0" borderId="0"/>
    <xf numFmtId="0" fontId="40" fillId="0" borderId="0"/>
    <xf numFmtId="0" fontId="1" fillId="0" borderId="0"/>
    <xf numFmtId="9" fontId="2" fillId="0" borderId="0" applyFill="0" applyBorder="0" applyAlignment="0" applyProtection="0"/>
    <xf numFmtId="9" fontId="2" fillId="0" borderId="0" applyFont="0" applyFill="0" applyBorder="0" applyAlignment="0" applyProtection="0"/>
    <xf numFmtId="9" fontId="49" fillId="0" borderId="0" applyFill="0" applyBorder="0" applyAlignment="0" applyProtection="0"/>
    <xf numFmtId="9" fontId="49" fillId="0" borderId="0" applyFill="0" applyBorder="0" applyAlignment="0" applyProtection="0"/>
    <xf numFmtId="0" fontId="56" fillId="23" borderId="0" applyNumberFormat="0" applyBorder="0" applyAlignment="0" applyProtection="0"/>
    <xf numFmtId="0" fontId="57" fillId="40" borderId="65" applyNumberFormat="0" applyAlignment="0" applyProtection="0"/>
    <xf numFmtId="0" fontId="51"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66" applyNumberFormat="0" applyFill="0" applyAlignment="0" applyProtection="0"/>
    <xf numFmtId="0" fontId="60" fillId="0" borderId="67" applyNumberFormat="0" applyFill="0" applyAlignment="0" applyProtection="0"/>
    <xf numFmtId="0" fontId="61" fillId="0" borderId="68" applyNumberFormat="0" applyFill="0" applyAlignment="0" applyProtection="0"/>
    <xf numFmtId="0" fontId="61" fillId="0" borderId="0" applyNumberFormat="0" applyFill="0" applyBorder="0" applyAlignment="0" applyProtection="0"/>
    <xf numFmtId="0" fontId="44" fillId="0" borderId="69" applyNumberFormat="0" applyFill="0" applyAlignment="0" applyProtection="0"/>
    <xf numFmtId="0" fontId="62" fillId="43" borderId="70" applyNumberFormat="0" applyAlignment="0" applyProtection="0"/>
  </cellStyleXfs>
  <cellXfs count="670">
    <xf numFmtId="0" fontId="0" fillId="0" borderId="0" xfId="0"/>
    <xf numFmtId="0" fontId="4" fillId="0" borderId="0" xfId="1" applyFont="1"/>
    <xf numFmtId="0" fontId="5" fillId="0" borderId="0" xfId="0" applyFont="1"/>
    <xf numFmtId="0" fontId="6" fillId="2" borderId="1"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8" fillId="0" borderId="0" xfId="0" applyFont="1"/>
    <xf numFmtId="0" fontId="6" fillId="8" borderId="1" xfId="1" applyFont="1" applyFill="1" applyBorder="1" applyAlignment="1">
      <alignment horizontal="center" vertical="center" wrapText="1"/>
    </xf>
    <xf numFmtId="0" fontId="6" fillId="8" borderId="5" xfId="1" applyFont="1" applyFill="1" applyBorder="1" applyAlignment="1">
      <alignment horizontal="center" vertical="center" wrapText="1"/>
    </xf>
    <xf numFmtId="0" fontId="7" fillId="3" borderId="14" xfId="0" applyFont="1" applyFill="1" applyBorder="1" applyAlignment="1">
      <alignment horizontal="center" vertical="center" wrapText="1"/>
    </xf>
    <xf numFmtId="0" fontId="12" fillId="3" borderId="2" xfId="1" applyFont="1" applyFill="1" applyBorder="1" applyAlignment="1">
      <alignment horizontal="center" vertical="center" wrapText="1"/>
    </xf>
    <xf numFmtId="0" fontId="12" fillId="3" borderId="6" xfId="1" applyFont="1" applyFill="1" applyBorder="1" applyAlignment="1">
      <alignment horizontal="center" vertical="center" wrapText="1"/>
    </xf>
    <xf numFmtId="0" fontId="7" fillId="2" borderId="14" xfId="0" applyFont="1" applyFill="1" applyBorder="1" applyAlignment="1">
      <alignment horizontal="center" vertical="center" wrapText="1"/>
    </xf>
    <xf numFmtId="0" fontId="9" fillId="10" borderId="14" xfId="1" applyFont="1" applyFill="1" applyBorder="1" applyAlignment="1">
      <alignment horizontal="center" vertical="center" wrapText="1"/>
    </xf>
    <xf numFmtId="0" fontId="13" fillId="5" borderId="13" xfId="1" applyFont="1" applyFill="1" applyBorder="1" applyAlignment="1">
      <alignment horizontal="center" vertical="center" wrapText="1"/>
    </xf>
    <xf numFmtId="0" fontId="3" fillId="6" borderId="8" xfId="1" applyFont="1" applyFill="1" applyBorder="1" applyAlignment="1">
      <alignment horizontal="center" vertical="center" wrapText="1"/>
    </xf>
    <xf numFmtId="0" fontId="3" fillId="6" borderId="9" xfId="1" applyFont="1" applyFill="1" applyBorder="1" applyAlignment="1">
      <alignment horizontal="center" vertical="center" wrapText="1"/>
    </xf>
    <xf numFmtId="0" fontId="14" fillId="5" borderId="13" xfId="1" applyFont="1" applyFill="1" applyBorder="1" applyAlignment="1">
      <alignment horizontal="center" vertical="center" wrapText="1"/>
    </xf>
    <xf numFmtId="0" fontId="3" fillId="6" borderId="10" xfId="1" applyFont="1" applyFill="1" applyBorder="1" applyAlignment="1">
      <alignment horizontal="center" vertical="center" wrapText="1"/>
    </xf>
    <xf numFmtId="0" fontId="3" fillId="4" borderId="2"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3" fillId="11" borderId="16" xfId="1" applyFont="1" applyFill="1" applyBorder="1" applyAlignment="1">
      <alignment horizontal="center" vertical="center" wrapText="1"/>
    </xf>
    <xf numFmtId="0" fontId="3" fillId="11" borderId="14" xfId="1" applyFont="1" applyFill="1" applyBorder="1" applyAlignment="1">
      <alignment horizontal="center" vertical="center" wrapText="1"/>
    </xf>
    <xf numFmtId="0" fontId="16" fillId="5" borderId="17" xfId="1" applyFont="1" applyFill="1" applyBorder="1" applyAlignment="1">
      <alignment horizontal="center" vertical="center" wrapText="1"/>
    </xf>
    <xf numFmtId="0" fontId="3" fillId="5" borderId="18" xfId="1" applyFont="1" applyFill="1" applyBorder="1" applyAlignment="1">
      <alignment horizontal="center" vertical="center" wrapText="1"/>
    </xf>
    <xf numFmtId="0" fontId="7" fillId="5" borderId="18" xfId="0" applyFont="1" applyFill="1" applyBorder="1" applyAlignment="1">
      <alignment horizontal="center" vertical="center" wrapText="1"/>
    </xf>
    <xf numFmtId="0" fontId="16" fillId="5" borderId="18" xfId="1" applyFont="1" applyFill="1" applyBorder="1" applyAlignment="1">
      <alignment horizontal="center" vertical="center" wrapText="1"/>
    </xf>
    <xf numFmtId="0" fontId="7" fillId="5" borderId="19" xfId="0" applyFont="1" applyFill="1" applyBorder="1" applyAlignment="1">
      <alignment horizontal="center" vertical="center" wrapText="1"/>
    </xf>
    <xf numFmtId="0" fontId="14" fillId="5" borderId="14" xfId="1" applyFont="1" applyFill="1" applyBorder="1" applyAlignment="1">
      <alignment horizontal="center" vertical="center" wrapText="1"/>
    </xf>
    <xf numFmtId="0" fontId="13" fillId="5" borderId="14" xfId="1" applyFont="1" applyFill="1" applyBorder="1" applyAlignment="1">
      <alignment horizontal="center" vertical="center" wrapText="1"/>
    </xf>
    <xf numFmtId="0" fontId="3" fillId="6" borderId="16" xfId="1" applyFont="1" applyFill="1" applyBorder="1" applyAlignment="1">
      <alignment vertical="center" wrapText="1"/>
    </xf>
    <xf numFmtId="0" fontId="7" fillId="3" borderId="16" xfId="0" applyFont="1" applyFill="1" applyBorder="1" applyAlignment="1">
      <alignment vertical="center" wrapText="1"/>
    </xf>
    <xf numFmtId="0" fontId="3" fillId="11" borderId="15" xfId="1" applyFont="1" applyFill="1" applyBorder="1" applyAlignment="1">
      <alignment horizontal="center" vertical="center" wrapText="1"/>
    </xf>
    <xf numFmtId="0" fontId="7" fillId="2" borderId="15" xfId="0" applyFont="1" applyFill="1" applyBorder="1" applyAlignment="1">
      <alignment horizontal="left" vertical="center" wrapText="1"/>
    </xf>
    <xf numFmtId="0" fontId="15" fillId="5" borderId="13" xfId="1" applyFont="1" applyFill="1" applyBorder="1" applyAlignment="1">
      <alignment vertical="center" wrapText="1"/>
    </xf>
    <xf numFmtId="0" fontId="18" fillId="5" borderId="13" xfId="1" applyFont="1" applyFill="1" applyBorder="1" applyAlignment="1">
      <alignment horizontal="center" vertical="center" wrapText="1"/>
    </xf>
    <xf numFmtId="0" fontId="19" fillId="5" borderId="13" xfId="1" applyFont="1" applyFill="1" applyBorder="1" applyAlignment="1">
      <alignment horizontal="center" vertical="center" wrapText="1"/>
    </xf>
    <xf numFmtId="0" fontId="20" fillId="6" borderId="8" xfId="1" applyFont="1" applyFill="1" applyBorder="1" applyAlignment="1">
      <alignment horizontal="center" vertical="center" wrapText="1"/>
    </xf>
    <xf numFmtId="0" fontId="20" fillId="6" borderId="9" xfId="1" applyFont="1" applyFill="1" applyBorder="1" applyAlignment="1">
      <alignment horizontal="center" vertical="center" wrapText="1"/>
    </xf>
    <xf numFmtId="0" fontId="20" fillId="11" borderId="16" xfId="1" applyFont="1" applyFill="1" applyBorder="1" applyAlignment="1">
      <alignment horizontal="center" vertical="center" wrapText="1"/>
    </xf>
    <xf numFmtId="0" fontId="20" fillId="11" borderId="14" xfId="1" applyFont="1" applyFill="1" applyBorder="1" applyAlignment="1">
      <alignment horizontal="center" vertical="center" wrapText="1"/>
    </xf>
    <xf numFmtId="0" fontId="19" fillId="5" borderId="14" xfId="1" applyFont="1" applyFill="1" applyBorder="1" applyAlignment="1">
      <alignment horizontal="center" vertical="center" wrapText="1"/>
    </xf>
    <xf numFmtId="0" fontId="15" fillId="5" borderId="20" xfId="1" applyFont="1" applyFill="1" applyBorder="1" applyAlignment="1">
      <alignment vertical="center" wrapText="1"/>
    </xf>
    <xf numFmtId="0" fontId="26" fillId="13" borderId="13" xfId="0" applyNumberFormat="1" applyFont="1" applyFill="1" applyBorder="1" applyAlignment="1">
      <alignment horizontal="center" vertical="center" wrapText="1"/>
    </xf>
    <xf numFmtId="0" fontId="26" fillId="14" borderId="13" xfId="0" applyNumberFormat="1" applyFont="1" applyFill="1" applyBorder="1" applyAlignment="1">
      <alignment horizontal="center" vertical="center" wrapText="1"/>
    </xf>
    <xf numFmtId="0" fontId="27" fillId="15" borderId="13" xfId="0" applyNumberFormat="1" applyFont="1" applyFill="1" applyBorder="1" applyAlignment="1">
      <alignment horizontal="center" vertical="center" wrapText="1"/>
    </xf>
    <xf numFmtId="0" fontId="27" fillId="16" borderId="13" xfId="0" applyNumberFormat="1" applyFont="1" applyFill="1" applyBorder="1" applyAlignment="1">
      <alignment horizontal="center" vertical="center" wrapText="1"/>
    </xf>
    <xf numFmtId="0" fontId="27" fillId="17" borderId="13" xfId="0" applyNumberFormat="1" applyFont="1" applyFill="1" applyBorder="1" applyAlignment="1">
      <alignment horizontal="center" vertical="center" wrapText="1"/>
    </xf>
    <xf numFmtId="0" fontId="27" fillId="18" borderId="13" xfId="0" applyNumberFormat="1" applyFont="1" applyFill="1" applyBorder="1" applyAlignment="1">
      <alignment horizontal="center" vertical="center" wrapText="1"/>
    </xf>
    <xf numFmtId="0" fontId="27" fillId="19" borderId="13" xfId="0" applyNumberFormat="1" applyFont="1" applyFill="1" applyBorder="1" applyAlignment="1">
      <alignment horizontal="center" vertical="center" wrapText="1"/>
    </xf>
    <xf numFmtId="0" fontId="26" fillId="13" borderId="28" xfId="0" applyNumberFormat="1" applyFont="1" applyFill="1" applyBorder="1" applyAlignment="1">
      <alignment horizontal="center" vertical="center" wrapText="1"/>
    </xf>
    <xf numFmtId="0" fontId="28" fillId="3" borderId="13" xfId="1" applyFont="1" applyFill="1" applyBorder="1" applyAlignment="1">
      <alignment horizontal="center" vertical="center" wrapText="1"/>
    </xf>
    <xf numFmtId="0" fontId="29" fillId="3" borderId="13" xfId="0" applyFont="1" applyFill="1" applyBorder="1" applyAlignment="1">
      <alignment vertical="center" wrapText="1"/>
    </xf>
    <xf numFmtId="0" fontId="30" fillId="2" borderId="13" xfId="1" applyFont="1" applyFill="1" applyBorder="1" applyAlignment="1">
      <alignment horizontal="center" vertical="center" wrapText="1"/>
    </xf>
    <xf numFmtId="0" fontId="30" fillId="2" borderId="26" xfId="1" applyFont="1" applyFill="1" applyBorder="1" applyAlignment="1">
      <alignment horizontal="center" vertical="center" wrapText="1"/>
    </xf>
    <xf numFmtId="0" fontId="26" fillId="13" borderId="23" xfId="0" applyNumberFormat="1" applyFont="1" applyFill="1" applyBorder="1" applyAlignment="1">
      <alignment horizontal="center" vertical="center" wrapText="1"/>
    </xf>
    <xf numFmtId="0" fontId="0" fillId="0" borderId="13" xfId="0" applyBorder="1" applyAlignment="1">
      <alignment horizontal="center" vertical="center"/>
    </xf>
    <xf numFmtId="0" fontId="0" fillId="0" borderId="35" xfId="0" applyBorder="1" applyAlignment="1">
      <alignment horizontal="center" vertical="center"/>
    </xf>
    <xf numFmtId="0" fontId="31" fillId="0" borderId="0" xfId="0" applyFont="1"/>
    <xf numFmtId="0" fontId="30" fillId="2" borderId="28" xfId="1" applyFont="1" applyFill="1" applyBorder="1" applyAlignment="1">
      <alignment horizontal="center" vertical="center" wrapText="1"/>
    </xf>
    <xf numFmtId="0" fontId="30" fillId="2" borderId="30" xfId="1" applyFont="1" applyFill="1" applyBorder="1" applyAlignment="1">
      <alignment horizontal="center" vertical="center" wrapText="1"/>
    </xf>
    <xf numFmtId="0" fontId="3" fillId="6" borderId="25" xfId="1" applyFont="1" applyFill="1" applyBorder="1" applyAlignment="1">
      <alignment horizontal="center" vertical="center" wrapText="1"/>
    </xf>
    <xf numFmtId="0" fontId="3" fillId="4" borderId="36" xfId="1" applyFont="1" applyFill="1" applyBorder="1" applyAlignment="1">
      <alignment horizontal="center" vertical="center" wrapText="1"/>
    </xf>
    <xf numFmtId="0" fontId="30" fillId="2" borderId="37" xfId="1" applyFont="1" applyFill="1" applyBorder="1" applyAlignment="1">
      <alignment horizontal="center" vertical="center" wrapText="1"/>
    </xf>
    <xf numFmtId="0" fontId="30" fillId="2" borderId="38" xfId="1" applyFont="1" applyFill="1" applyBorder="1" applyAlignment="1">
      <alignment horizontal="center" vertical="center" wrapText="1"/>
    </xf>
    <xf numFmtId="0" fontId="3" fillId="11" borderId="25" xfId="1" applyFont="1" applyFill="1" applyBorder="1" applyAlignment="1">
      <alignment horizontal="center" vertical="center" wrapText="1"/>
    </xf>
    <xf numFmtId="0" fontId="11" fillId="0" borderId="16" xfId="1" applyFont="1" applyFill="1" applyBorder="1" applyAlignment="1">
      <alignment vertical="center" wrapText="1"/>
    </xf>
    <xf numFmtId="0" fontId="3" fillId="0" borderId="37" xfId="1" applyFont="1" applyFill="1" applyBorder="1" applyAlignment="1">
      <alignment horizontal="center" vertical="center" wrapText="1"/>
    </xf>
    <xf numFmtId="0" fontId="29" fillId="0" borderId="13" xfId="0" applyFont="1" applyFill="1" applyBorder="1" applyAlignment="1">
      <alignment vertical="center" wrapText="1"/>
    </xf>
    <xf numFmtId="0" fontId="10" fillId="0" borderId="21" xfId="1" applyFont="1" applyFill="1" applyBorder="1" applyAlignment="1">
      <alignment vertical="center" wrapText="1"/>
    </xf>
    <xf numFmtId="0" fontId="3" fillId="0" borderId="39" xfId="1" applyFont="1" applyFill="1" applyBorder="1" applyAlignment="1">
      <alignment horizontal="center" vertical="center" wrapText="1"/>
    </xf>
    <xf numFmtId="0" fontId="0" fillId="0" borderId="0" xfId="0" applyFill="1"/>
    <xf numFmtId="0" fontId="0" fillId="0" borderId="0" xfId="0" applyAlignment="1">
      <alignment vertical="center"/>
    </xf>
    <xf numFmtId="0" fontId="28" fillId="12" borderId="13" xfId="1" applyFont="1" applyFill="1" applyBorder="1" applyAlignment="1">
      <alignment horizontal="center" vertical="center" wrapText="1"/>
    </xf>
    <xf numFmtId="0" fontId="8" fillId="0" borderId="13" xfId="0" applyFont="1" applyBorder="1" applyAlignment="1">
      <alignment horizontal="center" vertical="center"/>
    </xf>
    <xf numFmtId="0" fontId="28" fillId="12" borderId="37" xfId="1" applyFont="1" applyFill="1" applyBorder="1" applyAlignment="1">
      <alignment horizontal="center" vertical="center" wrapText="1"/>
    </xf>
    <xf numFmtId="0" fontId="28" fillId="3" borderId="37" xfId="1" applyFont="1" applyFill="1" applyBorder="1" applyAlignment="1">
      <alignment vertical="center" wrapText="1"/>
    </xf>
    <xf numFmtId="0" fontId="28" fillId="3" borderId="13" xfId="1" applyFont="1" applyFill="1" applyBorder="1" applyAlignment="1">
      <alignment vertical="center" wrapText="1"/>
    </xf>
    <xf numFmtId="0" fontId="28" fillId="12" borderId="26" xfId="1" applyFont="1" applyFill="1" applyBorder="1" applyAlignment="1">
      <alignment horizontal="center" vertical="center" wrapText="1"/>
    </xf>
    <xf numFmtId="0" fontId="29" fillId="3" borderId="37" xfId="0" applyFont="1" applyFill="1" applyBorder="1" applyAlignment="1">
      <alignment vertical="center" wrapText="1"/>
    </xf>
    <xf numFmtId="0" fontId="29" fillId="0" borderId="37" xfId="0" applyFont="1" applyFill="1" applyBorder="1" applyAlignment="1">
      <alignment vertical="center" wrapText="1"/>
    </xf>
    <xf numFmtId="0" fontId="5" fillId="0" borderId="43" xfId="0" applyFont="1" applyBorder="1" applyAlignment="1">
      <alignment horizontal="center" vertical="center"/>
    </xf>
    <xf numFmtId="0" fontId="28" fillId="3" borderId="26" xfId="1" applyFont="1" applyFill="1" applyBorder="1" applyAlignment="1">
      <alignment horizontal="center" vertical="center" wrapText="1"/>
    </xf>
    <xf numFmtId="0" fontId="28" fillId="3" borderId="26" xfId="1" applyFont="1" applyFill="1" applyBorder="1" applyAlignment="1">
      <alignment vertical="center" wrapText="1"/>
    </xf>
    <xf numFmtId="0" fontId="29" fillId="3" borderId="26" xfId="0" applyFont="1" applyFill="1" applyBorder="1" applyAlignment="1">
      <alignment vertical="center" wrapText="1"/>
    </xf>
    <xf numFmtId="0" fontId="29" fillId="0" borderId="26" xfId="0" applyFont="1" applyFill="1" applyBorder="1" applyAlignment="1">
      <alignment vertical="center" wrapText="1"/>
    </xf>
    <xf numFmtId="0" fontId="8" fillId="0" borderId="26" xfId="0" applyFont="1" applyBorder="1" applyAlignment="1">
      <alignment horizontal="center" vertical="center"/>
    </xf>
    <xf numFmtId="0" fontId="8" fillId="0" borderId="26" xfId="0" applyFont="1" applyBorder="1" applyAlignment="1">
      <alignment horizontal="center" vertical="center" wrapText="1"/>
    </xf>
    <xf numFmtId="0" fontId="5" fillId="0" borderId="41" xfId="0" applyFont="1" applyBorder="1" applyAlignment="1">
      <alignment horizontal="center" vertical="center"/>
    </xf>
    <xf numFmtId="0" fontId="8" fillId="0" borderId="37" xfId="0" applyFont="1" applyBorder="1" applyAlignment="1">
      <alignment horizontal="center" vertical="center"/>
    </xf>
    <xf numFmtId="0" fontId="28" fillId="12" borderId="25" xfId="1" applyFont="1" applyFill="1" applyBorder="1" applyAlignment="1">
      <alignment horizontal="center" vertical="center" wrapText="1"/>
    </xf>
    <xf numFmtId="0" fontId="8" fillId="0" borderId="37" xfId="0" applyFont="1" applyBorder="1" applyAlignment="1">
      <alignment horizontal="center" vertical="center" wrapText="1"/>
    </xf>
    <xf numFmtId="0" fontId="28" fillId="3" borderId="25" xfId="1" applyFont="1" applyFill="1" applyBorder="1" applyAlignment="1">
      <alignment vertical="center" wrapText="1"/>
    </xf>
    <xf numFmtId="0" fontId="28" fillId="3" borderId="42" xfId="1" applyFont="1" applyFill="1" applyBorder="1" applyAlignment="1">
      <alignment vertical="center" wrapText="1"/>
    </xf>
    <xf numFmtId="0" fontId="29" fillId="0" borderId="42" xfId="0" applyFont="1" applyFill="1" applyBorder="1" applyAlignment="1">
      <alignment vertical="center" wrapText="1"/>
    </xf>
    <xf numFmtId="0" fontId="8" fillId="0" borderId="42" xfId="0" applyFont="1" applyBorder="1" applyAlignment="1">
      <alignment horizontal="center" vertical="center"/>
    </xf>
    <xf numFmtId="0" fontId="5" fillId="0" borderId="45" xfId="0" applyFont="1" applyBorder="1" applyAlignment="1">
      <alignment horizontal="center" vertical="center"/>
    </xf>
    <xf numFmtId="0" fontId="32" fillId="12" borderId="13" xfId="1" applyFont="1" applyFill="1" applyBorder="1" applyAlignment="1">
      <alignment horizontal="center" vertical="center" wrapText="1"/>
    </xf>
    <xf numFmtId="0" fontId="32" fillId="12" borderId="26" xfId="1" applyFont="1" applyFill="1" applyBorder="1" applyAlignment="1">
      <alignment horizontal="center" vertical="center" wrapText="1"/>
    </xf>
    <xf numFmtId="0" fontId="32" fillId="12" borderId="25" xfId="1" applyFont="1" applyFill="1" applyBorder="1" applyAlignment="1">
      <alignment horizontal="center" vertical="center" wrapText="1"/>
    </xf>
    <xf numFmtId="0" fontId="28" fillId="12" borderId="42" xfId="1" applyFont="1" applyFill="1" applyBorder="1" applyAlignment="1">
      <alignment horizontal="center" vertical="center" wrapText="1"/>
    </xf>
    <xf numFmtId="0" fontId="33" fillId="13" borderId="13" xfId="0" applyNumberFormat="1" applyFont="1" applyFill="1" applyBorder="1" applyAlignment="1">
      <alignment horizontal="center" vertical="center" wrapText="1"/>
    </xf>
    <xf numFmtId="0" fontId="33" fillId="13" borderId="33" xfId="0" applyNumberFormat="1" applyFont="1" applyFill="1" applyBorder="1" applyAlignment="1">
      <alignment horizontal="center" vertical="center" wrapText="1"/>
    </xf>
    <xf numFmtId="0" fontId="8" fillId="0" borderId="28" xfId="0" applyFont="1" applyBorder="1" applyAlignment="1">
      <alignment horizontal="center" vertical="center"/>
    </xf>
    <xf numFmtId="0" fontId="8" fillId="0" borderId="30" xfId="0" applyFont="1" applyBorder="1" applyAlignment="1">
      <alignment horizontal="center" vertical="center"/>
    </xf>
    <xf numFmtId="0" fontId="29" fillId="3" borderId="42" xfId="0" applyFont="1" applyFill="1" applyBorder="1" applyAlignment="1">
      <alignment vertical="center" wrapText="1"/>
    </xf>
    <xf numFmtId="0" fontId="8" fillId="0" borderId="42" xfId="0" applyFont="1" applyBorder="1" applyAlignment="1">
      <alignment horizontal="center" vertical="center" wrapText="1"/>
    </xf>
    <xf numFmtId="0" fontId="3" fillId="6" borderId="48" xfId="1" applyFont="1" applyFill="1" applyBorder="1" applyAlignment="1">
      <alignment horizontal="center" vertical="center" wrapText="1"/>
    </xf>
    <xf numFmtId="0" fontId="29" fillId="3" borderId="13"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28" fillId="3" borderId="46" xfId="1" applyFont="1" applyFill="1" applyBorder="1" applyAlignment="1">
      <alignment horizontal="center" vertical="center" wrapText="1"/>
    </xf>
    <xf numFmtId="0" fontId="29" fillId="3" borderId="46" xfId="0" applyFont="1" applyFill="1" applyBorder="1" applyAlignment="1">
      <alignment horizontal="center" vertical="center" wrapText="1"/>
    </xf>
    <xf numFmtId="0" fontId="29" fillId="0" borderId="46" xfId="0" applyFont="1" applyFill="1" applyBorder="1" applyAlignment="1">
      <alignment vertical="center" wrapText="1"/>
    </xf>
    <xf numFmtId="0" fontId="8" fillId="0" borderId="46" xfId="0" applyFont="1" applyBorder="1" applyAlignment="1">
      <alignment horizontal="center" vertical="center"/>
    </xf>
    <xf numFmtId="0" fontId="8" fillId="0" borderId="46" xfId="0" applyFont="1" applyBorder="1" applyAlignment="1">
      <alignment horizontal="center" vertical="center" wrapText="1"/>
    </xf>
    <xf numFmtId="0" fontId="5" fillId="0" borderId="49" xfId="0" applyFont="1" applyBorder="1" applyAlignment="1">
      <alignment horizontal="center" vertical="center"/>
    </xf>
    <xf numFmtId="0" fontId="28" fillId="3" borderId="46" xfId="1" applyFont="1" applyFill="1" applyBorder="1" applyAlignment="1">
      <alignment vertical="center" wrapText="1"/>
    </xf>
    <xf numFmtId="0" fontId="32" fillId="12" borderId="37" xfId="1" applyFont="1" applyFill="1" applyBorder="1" applyAlignment="1">
      <alignment horizontal="center" vertical="center" wrapText="1"/>
    </xf>
    <xf numFmtId="0" fontId="32" fillId="12" borderId="46" xfId="1" applyFont="1" applyFill="1" applyBorder="1" applyAlignment="1">
      <alignment horizontal="center" vertical="center" wrapText="1"/>
    </xf>
    <xf numFmtId="0" fontId="28" fillId="12" borderId="46" xfId="1" applyFont="1" applyFill="1" applyBorder="1" applyAlignment="1">
      <alignment horizontal="center" vertical="center" wrapText="1"/>
    </xf>
    <xf numFmtId="0" fontId="8" fillId="0" borderId="13" xfId="0" applyFont="1" applyBorder="1" applyAlignment="1">
      <alignment horizontal="center" vertical="center" wrapText="1"/>
    </xf>
    <xf numFmtId="10" fontId="8" fillId="0" borderId="13" xfId="0" applyNumberFormat="1" applyFont="1" applyBorder="1" applyAlignment="1">
      <alignment horizontal="center" vertical="center"/>
    </xf>
    <xf numFmtId="10" fontId="8" fillId="0" borderId="37" xfId="0" applyNumberFormat="1" applyFont="1" applyBorder="1" applyAlignment="1">
      <alignment horizontal="center" vertical="center" wrapText="1"/>
    </xf>
    <xf numFmtId="10" fontId="8" fillId="0" borderId="37" xfId="0" applyNumberFormat="1" applyFont="1" applyBorder="1" applyAlignment="1">
      <alignment horizontal="center" vertical="center"/>
    </xf>
    <xf numFmtId="0" fontId="29" fillId="3" borderId="20" xfId="0" applyFont="1" applyFill="1" applyBorder="1" applyAlignment="1">
      <alignment horizontal="center" vertical="center" wrapText="1"/>
    </xf>
    <xf numFmtId="0" fontId="37" fillId="0" borderId="37" xfId="0" applyFont="1" applyBorder="1" applyAlignment="1">
      <alignment horizontal="center" vertical="center"/>
    </xf>
    <xf numFmtId="0" fontId="38" fillId="0" borderId="37" xfId="0" applyFont="1" applyBorder="1" applyAlignment="1">
      <alignment horizontal="center" vertical="center"/>
    </xf>
    <xf numFmtId="164" fontId="8" fillId="0" borderId="37" xfId="0" applyNumberFormat="1" applyFont="1" applyBorder="1" applyAlignment="1">
      <alignment horizontal="center" vertical="center"/>
    </xf>
    <xf numFmtId="17" fontId="38" fillId="0" borderId="37" xfId="0" applyNumberFormat="1" applyFont="1" applyBorder="1" applyAlignment="1">
      <alignment horizontal="center" vertical="center"/>
    </xf>
    <xf numFmtId="0" fontId="32" fillId="12" borderId="42" xfId="1" applyFont="1" applyFill="1" applyBorder="1" applyAlignment="1">
      <alignment horizontal="center" vertical="center" wrapText="1"/>
    </xf>
    <xf numFmtId="0" fontId="8" fillId="0" borderId="37" xfId="0" applyFont="1" applyBorder="1" applyAlignment="1">
      <alignment horizontal="center" vertical="center" wrapText="1"/>
    </xf>
    <xf numFmtId="0" fontId="0" fillId="0" borderId="43" xfId="0" applyBorder="1" applyAlignment="1">
      <alignment horizontal="center" vertical="center"/>
    </xf>
    <xf numFmtId="0" fontId="0" fillId="0" borderId="26" xfId="0" applyBorder="1" applyAlignment="1">
      <alignment horizontal="center" vertical="center"/>
    </xf>
    <xf numFmtId="0" fontId="0" fillId="0" borderId="41" xfId="0" applyBorder="1" applyAlignment="1">
      <alignment horizontal="center" vertical="center"/>
    </xf>
    <xf numFmtId="0" fontId="8" fillId="0" borderId="25" xfId="0" applyFont="1" applyBorder="1" applyAlignment="1">
      <alignment horizontal="center" vertical="center" wrapText="1"/>
    </xf>
    <xf numFmtId="0" fontId="8" fillId="0" borderId="25" xfId="0" applyFont="1" applyBorder="1" applyAlignment="1">
      <alignment horizontal="center" vertical="center"/>
    </xf>
    <xf numFmtId="0" fontId="0" fillId="0" borderId="25" xfId="0" applyBorder="1" applyAlignment="1">
      <alignment horizontal="center" vertical="center"/>
    </xf>
    <xf numFmtId="0" fontId="8" fillId="0" borderId="20" xfId="0" applyFont="1" applyBorder="1" applyAlignment="1">
      <alignment horizontal="center" vertical="center" wrapText="1"/>
    </xf>
    <xf numFmtId="0" fontId="28" fillId="3" borderId="20" xfId="1" applyFont="1" applyFill="1" applyBorder="1" applyAlignment="1">
      <alignment horizontal="center" vertical="center" wrapText="1"/>
    </xf>
    <xf numFmtId="0" fontId="28" fillId="12" borderId="20" xfId="1" applyFont="1" applyFill="1" applyBorder="1" applyAlignment="1">
      <alignment horizontal="center" vertical="center" wrapText="1"/>
    </xf>
    <xf numFmtId="0" fontId="29" fillId="0" borderId="0" xfId="0" applyFont="1" applyFill="1" applyBorder="1" applyAlignment="1">
      <alignment vertical="center" wrapText="1"/>
    </xf>
    <xf numFmtId="0" fontId="8" fillId="0" borderId="0" xfId="0" applyFont="1" applyBorder="1" applyAlignment="1">
      <alignment horizontal="center" vertical="center"/>
    </xf>
    <xf numFmtId="0" fontId="32" fillId="12" borderId="27" xfId="1" applyFont="1" applyFill="1" applyBorder="1" applyAlignment="1">
      <alignment horizontal="center" vertical="center" wrapText="1"/>
    </xf>
    <xf numFmtId="0" fontId="28" fillId="3" borderId="27" xfId="1" applyFont="1" applyFill="1" applyBorder="1" applyAlignment="1">
      <alignment horizontal="center" vertical="center" wrapText="1"/>
    </xf>
    <xf numFmtId="0" fontId="29" fillId="0" borderId="27" xfId="0" applyFont="1" applyFill="1" applyBorder="1" applyAlignment="1">
      <alignment vertical="center" wrapText="1"/>
    </xf>
    <xf numFmtId="0" fontId="8" fillId="0" borderId="27" xfId="0" applyFont="1" applyBorder="1" applyAlignment="1">
      <alignment horizontal="center" vertical="center"/>
    </xf>
    <xf numFmtId="0" fontId="28" fillId="12" borderId="31" xfId="1" applyFont="1" applyFill="1" applyBorder="1" applyAlignment="1">
      <alignment horizontal="center" vertical="center" wrapText="1"/>
    </xf>
    <xf numFmtId="0" fontId="8" fillId="0" borderId="27" xfId="0" applyFont="1" applyBorder="1" applyAlignment="1">
      <alignment horizontal="center" vertical="center" wrapText="1"/>
    </xf>
    <xf numFmtId="0" fontId="32" fillId="12" borderId="31" xfId="1" applyFont="1" applyFill="1" applyBorder="1" applyAlignment="1">
      <alignment horizontal="center" vertical="center" wrapText="1"/>
    </xf>
    <xf numFmtId="0" fontId="8" fillId="0" borderId="31" xfId="0" applyFont="1" applyBorder="1" applyAlignment="1">
      <alignment horizontal="center" vertical="center"/>
    </xf>
    <xf numFmtId="0" fontId="32" fillId="12" borderId="53" xfId="1" applyFont="1" applyFill="1" applyBorder="1" applyAlignment="1">
      <alignment horizontal="center" vertical="center" wrapText="1"/>
    </xf>
    <xf numFmtId="0" fontId="29" fillId="0" borderId="33" xfId="0" applyFont="1" applyFill="1" applyBorder="1" applyAlignment="1">
      <alignment vertical="center" wrapText="1"/>
    </xf>
    <xf numFmtId="0" fontId="29" fillId="0" borderId="39" xfId="0" applyFont="1" applyFill="1" applyBorder="1" applyAlignment="1">
      <alignment vertical="center" wrapText="1"/>
    </xf>
    <xf numFmtId="0" fontId="8" fillId="0" borderId="20" xfId="0" applyFont="1" applyBorder="1" applyAlignment="1">
      <alignment horizontal="center" vertical="center"/>
    </xf>
    <xf numFmtId="0" fontId="8" fillId="0" borderId="47" xfId="0" applyFont="1" applyBorder="1" applyAlignment="1">
      <alignment horizontal="center" vertical="center"/>
    </xf>
    <xf numFmtId="0" fontId="0" fillId="0" borderId="47" xfId="0" applyBorder="1"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9" fillId="10" borderId="10" xfId="1" applyFont="1" applyFill="1" applyBorder="1" applyAlignment="1">
      <alignment horizontal="center" vertical="center" wrapText="1"/>
    </xf>
    <xf numFmtId="0" fontId="8" fillId="0" borderId="20" xfId="0" applyFont="1" applyBorder="1" applyAlignment="1">
      <alignment horizontal="center" vertical="center" wrapText="1"/>
    </xf>
    <xf numFmtId="0" fontId="8" fillId="0" borderId="37" xfId="0" applyFont="1" applyBorder="1" applyAlignment="1">
      <alignment horizontal="center" vertical="center" wrapText="1"/>
    </xf>
    <xf numFmtId="0" fontId="0" fillId="0" borderId="20" xfId="0"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54" xfId="0" applyFont="1" applyBorder="1" applyAlignment="1">
      <alignment horizontal="center" vertical="center"/>
    </xf>
    <xf numFmtId="0" fontId="29" fillId="0" borderId="13" xfId="0" applyFont="1" applyFill="1" applyBorder="1" applyAlignment="1">
      <alignment horizontal="left" vertical="center" wrapText="1"/>
    </xf>
    <xf numFmtId="0" fontId="29" fillId="0" borderId="47" xfId="0" applyFont="1" applyFill="1" applyBorder="1" applyAlignment="1">
      <alignment vertical="center" wrapText="1"/>
    </xf>
    <xf numFmtId="0" fontId="29" fillId="0" borderId="37" xfId="0" applyFont="1" applyFill="1" applyBorder="1" applyAlignment="1">
      <alignment horizontal="left" vertical="center" wrapText="1"/>
    </xf>
    <xf numFmtId="0" fontId="29" fillId="0" borderId="26" xfId="0" applyFont="1" applyFill="1" applyBorder="1" applyAlignment="1">
      <alignment horizontal="left" vertical="center" wrapText="1"/>
    </xf>
    <xf numFmtId="0" fontId="3" fillId="0" borderId="0" xfId="1" applyFont="1" applyFill="1" applyBorder="1" applyAlignment="1">
      <alignment vertical="center" wrapText="1"/>
    </xf>
    <xf numFmtId="0" fontId="28" fillId="3" borderId="42" xfId="1" applyFont="1" applyFill="1" applyBorder="1" applyAlignment="1">
      <alignment horizontal="center" vertical="center" wrapText="1"/>
    </xf>
    <xf numFmtId="0" fontId="3" fillId="4" borderId="25" xfId="1" applyFont="1" applyFill="1" applyBorder="1" applyAlignment="1">
      <alignment horizontal="center" vertical="center" wrapText="1"/>
    </xf>
    <xf numFmtId="0" fontId="29" fillId="0" borderId="20" xfId="0" applyFont="1" applyFill="1" applyBorder="1" applyAlignment="1">
      <alignment horizontal="left" vertical="center" wrapText="1"/>
    </xf>
    <xf numFmtId="0" fontId="0" fillId="0" borderId="58" xfId="0" applyBorder="1" applyAlignment="1">
      <alignment horizontal="center" vertical="center"/>
    </xf>
    <xf numFmtId="0" fontId="8" fillId="0" borderId="20" xfId="0" applyFont="1" applyBorder="1" applyAlignment="1">
      <alignment horizontal="center" vertical="center" wrapText="1"/>
    </xf>
    <xf numFmtId="0" fontId="30" fillId="2" borderId="47" xfId="1" applyFont="1" applyFill="1" applyBorder="1" applyAlignment="1">
      <alignment horizontal="center" vertical="center" wrapText="1"/>
    </xf>
    <xf numFmtId="0" fontId="32" fillId="12" borderId="53" xfId="1" applyFont="1" applyFill="1" applyBorder="1" applyAlignment="1">
      <alignment horizontal="center" vertical="center" wrapText="1"/>
    </xf>
    <xf numFmtId="0" fontId="32" fillId="12" borderId="23" xfId="1" applyFont="1" applyFill="1" applyBorder="1" applyAlignment="1">
      <alignment horizontal="center" vertical="center" wrapText="1"/>
    </xf>
    <xf numFmtId="0" fontId="32" fillId="12" borderId="50" xfId="1" applyFont="1" applyFill="1" applyBorder="1" applyAlignment="1">
      <alignment horizontal="center" vertical="center" wrapText="1"/>
    </xf>
    <xf numFmtId="0" fontId="8" fillId="0" borderId="37" xfId="0" applyFont="1" applyBorder="1" applyAlignment="1">
      <alignment horizontal="center" vertical="center" wrapText="1"/>
    </xf>
    <xf numFmtId="0" fontId="32" fillId="12" borderId="42" xfId="1" applyFont="1" applyFill="1" applyBorder="1" applyAlignment="1">
      <alignment horizontal="center" vertical="center" wrapText="1"/>
    </xf>
    <xf numFmtId="0" fontId="28" fillId="3" borderId="27" xfId="1" applyFont="1" applyFill="1" applyBorder="1" applyAlignment="1">
      <alignment horizontal="center" vertical="center" wrapText="1"/>
    </xf>
    <xf numFmtId="0" fontId="28" fillId="3" borderId="20" xfId="1" applyFont="1" applyFill="1" applyBorder="1" applyAlignment="1">
      <alignment horizontal="center" vertical="center" wrapText="1"/>
    </xf>
    <xf numFmtId="0" fontId="29" fillId="3" borderId="20" xfId="0" applyFont="1" applyFill="1" applyBorder="1" applyAlignment="1">
      <alignment horizontal="center" vertical="center" wrapText="1"/>
    </xf>
    <xf numFmtId="0" fontId="28" fillId="3" borderId="37" xfId="1" applyFont="1" applyFill="1" applyBorder="1" applyAlignment="1">
      <alignment horizontal="center" vertical="center" wrapText="1"/>
    </xf>
    <xf numFmtId="0" fontId="28" fillId="12" borderId="37" xfId="1" applyFont="1" applyFill="1" applyBorder="1" applyAlignment="1">
      <alignment horizontal="center" vertical="center" wrapText="1"/>
    </xf>
    <xf numFmtId="0" fontId="32" fillId="12" borderId="53" xfId="1" applyFont="1" applyFill="1" applyBorder="1" applyAlignment="1">
      <alignment horizontal="center" vertical="center" wrapText="1"/>
    </xf>
    <xf numFmtId="0" fontId="32" fillId="12" borderId="23" xfId="1" applyFont="1" applyFill="1" applyBorder="1" applyAlignment="1">
      <alignment horizontal="center" vertical="center" wrapText="1"/>
    </xf>
    <xf numFmtId="0" fontId="32" fillId="12" borderId="51" xfId="1" applyFont="1" applyFill="1" applyBorder="1" applyAlignment="1">
      <alignment horizontal="center" vertical="center" wrapText="1"/>
    </xf>
    <xf numFmtId="0" fontId="0" fillId="0" borderId="0" xfId="0" applyAlignment="1">
      <alignment horizontal="center" vertical="center"/>
    </xf>
    <xf numFmtId="0" fontId="32" fillId="12" borderId="50" xfId="1" applyFont="1" applyFill="1" applyBorder="1" applyAlignment="1">
      <alignment horizontal="center" vertical="center" wrapText="1"/>
    </xf>
    <xf numFmtId="0" fontId="32" fillId="12" borderId="32" xfId="1" applyFont="1" applyFill="1" applyBorder="1" applyAlignment="1">
      <alignment horizontal="center" vertical="center" wrapText="1"/>
    </xf>
    <xf numFmtId="0" fontId="8" fillId="0" borderId="4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37" xfId="0" applyFont="1" applyBorder="1" applyAlignment="1">
      <alignment horizontal="center" vertical="center" wrapText="1"/>
    </xf>
    <xf numFmtId="0" fontId="30" fillId="2" borderId="20" xfId="1" applyFont="1" applyFill="1" applyBorder="1" applyAlignment="1">
      <alignment horizontal="center" vertical="center" wrapText="1"/>
    </xf>
    <xf numFmtId="0" fontId="32" fillId="12" borderId="20" xfId="1" applyFont="1" applyFill="1" applyBorder="1" applyAlignment="1">
      <alignment horizontal="center" vertical="center" wrapText="1"/>
    </xf>
    <xf numFmtId="0" fontId="28" fillId="3" borderId="20" xfId="1" applyFont="1" applyFill="1" applyBorder="1" applyAlignment="1">
      <alignment horizontal="center" vertical="center" wrapText="1"/>
    </xf>
    <xf numFmtId="0" fontId="28" fillId="3" borderId="47" xfId="1" applyFont="1" applyFill="1" applyBorder="1" applyAlignment="1">
      <alignment horizontal="center" vertical="center" wrapText="1"/>
    </xf>
    <xf numFmtId="0" fontId="28" fillId="3" borderId="37" xfId="1" applyFont="1" applyFill="1" applyBorder="1" applyAlignment="1">
      <alignment horizontal="center" vertical="center" wrapText="1"/>
    </xf>
    <xf numFmtId="0" fontId="32" fillId="12" borderId="47" xfId="1" applyFont="1" applyFill="1" applyBorder="1" applyAlignment="1">
      <alignment horizontal="center" vertical="center" wrapText="1"/>
    </xf>
    <xf numFmtId="0" fontId="29" fillId="3" borderId="37" xfId="0" applyFont="1" applyFill="1" applyBorder="1" applyAlignment="1">
      <alignment horizontal="center" vertical="center" wrapText="1"/>
    </xf>
    <xf numFmtId="0" fontId="8" fillId="0" borderId="37" xfId="0" applyFont="1" applyBorder="1" applyAlignment="1">
      <alignment horizontal="center" vertical="center" wrapText="1"/>
    </xf>
    <xf numFmtId="0" fontId="8" fillId="0" borderId="42" xfId="0" applyFont="1" applyBorder="1" applyAlignment="1">
      <alignment horizontal="center" vertical="center" wrapText="1"/>
    </xf>
    <xf numFmtId="0" fontId="29" fillId="3" borderId="37" xfId="0" applyFont="1" applyFill="1" applyBorder="1" applyAlignment="1">
      <alignment horizontal="center" vertical="center" wrapText="1"/>
    </xf>
    <xf numFmtId="0" fontId="5" fillId="14" borderId="43" xfId="0" applyFont="1" applyFill="1" applyBorder="1" applyAlignment="1">
      <alignment horizontal="center" vertical="center"/>
    </xf>
    <xf numFmtId="0" fontId="42" fillId="14" borderId="43" xfId="0" applyFont="1" applyFill="1" applyBorder="1" applyAlignment="1">
      <alignment horizontal="center" vertical="center" wrapText="1"/>
    </xf>
    <xf numFmtId="0" fontId="63" fillId="8" borderId="13" xfId="1" applyFont="1" applyFill="1" applyBorder="1" applyAlignment="1">
      <alignment horizontal="center" vertical="center" wrapText="1"/>
    </xf>
    <xf numFmtId="0" fontId="28" fillId="17" borderId="13" xfId="1" applyFont="1" applyFill="1" applyBorder="1" applyAlignment="1">
      <alignment horizontal="center" vertical="center" wrapText="1"/>
    </xf>
    <xf numFmtId="0" fontId="28" fillId="3" borderId="20" xfId="1" applyFont="1" applyFill="1" applyBorder="1" applyAlignment="1">
      <alignment vertical="center" wrapText="1"/>
    </xf>
    <xf numFmtId="0" fontId="8" fillId="0" borderId="13" xfId="0" applyFont="1" applyBorder="1" applyAlignment="1">
      <alignment horizontal="center" vertical="center" wrapText="1"/>
    </xf>
    <xf numFmtId="0" fontId="8" fillId="17" borderId="13" xfId="0" applyFont="1" applyFill="1" applyBorder="1" applyAlignment="1">
      <alignment horizontal="center" vertical="center" wrapText="1"/>
    </xf>
    <xf numFmtId="0" fontId="78" fillId="18" borderId="38" xfId="0" applyFont="1" applyFill="1" applyBorder="1" applyAlignment="1">
      <alignment horizontal="center" vertical="center"/>
    </xf>
    <xf numFmtId="0" fontId="78" fillId="14" borderId="43" xfId="0" applyFont="1" applyFill="1" applyBorder="1" applyAlignment="1">
      <alignment horizontal="center" vertical="center"/>
    </xf>
    <xf numFmtId="0" fontId="8" fillId="14" borderId="13" xfId="0" applyFont="1" applyFill="1" applyBorder="1" applyAlignment="1">
      <alignment horizontal="center" vertical="center" wrapText="1"/>
    </xf>
    <xf numFmtId="0" fontId="28" fillId="18" borderId="13" xfId="1" applyFont="1" applyFill="1" applyBorder="1" applyAlignment="1">
      <alignment horizontal="center" vertical="center" wrapText="1"/>
    </xf>
    <xf numFmtId="0" fontId="8" fillId="18" borderId="37" xfId="0" applyFont="1" applyFill="1" applyBorder="1" applyAlignment="1">
      <alignment horizontal="center" vertical="center" wrapText="1"/>
    </xf>
    <xf numFmtId="0" fontId="29" fillId="3" borderId="20" xfId="0" applyFont="1" applyFill="1" applyBorder="1" applyAlignment="1">
      <alignment vertical="center" wrapText="1"/>
    </xf>
    <xf numFmtId="0" fontId="8" fillId="14" borderId="37" xfId="0" applyFont="1" applyFill="1" applyBorder="1" applyAlignment="1">
      <alignment horizontal="center" vertical="center" wrapText="1"/>
    </xf>
    <xf numFmtId="0" fontId="42" fillId="0" borderId="43" xfId="0" applyFont="1" applyBorder="1" applyAlignment="1">
      <alignment horizontal="left" vertical="center"/>
    </xf>
    <xf numFmtId="0" fontId="63" fillId="4" borderId="25" xfId="1" applyFont="1" applyFill="1" applyBorder="1" applyAlignment="1">
      <alignment horizontal="center" vertical="center" wrapText="1"/>
    </xf>
    <xf numFmtId="0" fontId="63" fillId="11" borderId="25" xfId="1" applyFont="1" applyFill="1" applyBorder="1" applyAlignment="1">
      <alignment horizontal="center" vertical="center" wrapText="1"/>
    </xf>
    <xf numFmtId="0" fontId="63" fillId="6" borderId="48" xfId="1" applyFont="1" applyFill="1" applyBorder="1" applyAlignment="1">
      <alignment horizontal="center" vertical="center" wrapText="1"/>
    </xf>
    <xf numFmtId="0" fontId="63" fillId="6" borderId="25" xfId="1" applyFont="1" applyFill="1" applyBorder="1" applyAlignment="1">
      <alignment horizontal="center" vertical="center" wrapText="1"/>
    </xf>
    <xf numFmtId="0" fontId="63" fillId="0" borderId="37" xfId="1" applyFont="1" applyFill="1" applyBorder="1" applyAlignment="1">
      <alignment horizontal="center" vertical="center" wrapText="1"/>
    </xf>
    <xf numFmtId="0" fontId="79" fillId="13" borderId="13" xfId="0" applyNumberFormat="1" applyFont="1" applyFill="1" applyBorder="1" applyAlignment="1">
      <alignment horizontal="center" vertical="center" wrapText="1"/>
    </xf>
    <xf numFmtId="0" fontId="81" fillId="0" borderId="0" xfId="0" applyFont="1"/>
    <xf numFmtId="0" fontId="38" fillId="0" borderId="13" xfId="0" applyFont="1" applyBorder="1" applyAlignment="1">
      <alignment horizontal="center" vertical="center" wrapText="1"/>
    </xf>
    <xf numFmtId="0" fontId="38" fillId="14" borderId="13" xfId="0" applyFont="1" applyFill="1" applyBorder="1" applyAlignment="1">
      <alignment horizontal="center" vertical="center" wrapText="1"/>
    </xf>
    <xf numFmtId="0" fontId="82" fillId="14" borderId="13" xfId="0" applyFont="1" applyFill="1" applyBorder="1" applyAlignment="1">
      <alignment horizontal="center" vertical="center" wrapText="1"/>
    </xf>
    <xf numFmtId="0" fontId="83" fillId="14" borderId="43" xfId="0" applyFont="1" applyFill="1" applyBorder="1" applyAlignment="1">
      <alignment horizontal="center" vertical="center"/>
    </xf>
    <xf numFmtId="0" fontId="81" fillId="0" borderId="43" xfId="0" applyFont="1" applyBorder="1" applyAlignment="1">
      <alignment horizontal="center" vertical="center"/>
    </xf>
    <xf numFmtId="0" fontId="81" fillId="14" borderId="43" xfId="0" applyFont="1" applyFill="1" applyBorder="1" applyAlignment="1">
      <alignment horizontal="center" vertical="center"/>
    </xf>
    <xf numFmtId="0" fontId="28" fillId="3" borderId="47" xfId="1" applyFont="1" applyFill="1" applyBorder="1" applyAlignment="1">
      <alignment vertical="center" wrapText="1"/>
    </xf>
    <xf numFmtId="0" fontId="76" fillId="12" borderId="32" xfId="1" applyFont="1" applyFill="1" applyBorder="1" applyAlignment="1">
      <alignment horizontal="center" vertical="center" wrapText="1"/>
    </xf>
    <xf numFmtId="0" fontId="32" fillId="12" borderId="33" xfId="1" applyFont="1" applyFill="1" applyBorder="1" applyAlignment="1">
      <alignment horizontal="center" vertical="center" wrapText="1"/>
    </xf>
    <xf numFmtId="0" fontId="5" fillId="0" borderId="0" xfId="0" applyFont="1" applyBorder="1" applyAlignment="1">
      <alignment horizontal="center" vertical="center"/>
    </xf>
    <xf numFmtId="0" fontId="74" fillId="12" borderId="23" xfId="1" applyFont="1" applyFill="1" applyBorder="1" applyAlignment="1">
      <alignment horizontal="center" vertical="center" wrapText="1"/>
    </xf>
    <xf numFmtId="0" fontId="76" fillId="12" borderId="37" xfId="1" applyFont="1" applyFill="1" applyBorder="1" applyAlignment="1">
      <alignment horizontal="center" vertical="center" wrapText="1"/>
    </xf>
    <xf numFmtId="0" fontId="28" fillId="14" borderId="37" xfId="1" applyFont="1" applyFill="1" applyBorder="1" applyAlignment="1">
      <alignment horizontal="center" vertical="center" wrapText="1"/>
    </xf>
    <xf numFmtId="0" fontId="78" fillId="18" borderId="55" xfId="0" applyFont="1" applyFill="1" applyBorder="1" applyAlignment="1">
      <alignment horizontal="center" vertical="center"/>
    </xf>
    <xf numFmtId="0" fontId="74" fillId="12" borderId="26" xfId="1" applyFont="1" applyFill="1" applyBorder="1" applyAlignment="1">
      <alignment horizontal="center" vertical="center" wrapText="1"/>
    </xf>
    <xf numFmtId="0" fontId="78" fillId="18" borderId="54" xfId="0" applyFont="1" applyFill="1" applyBorder="1" applyAlignment="1">
      <alignment horizontal="center" vertical="center"/>
    </xf>
    <xf numFmtId="0" fontId="77" fillId="12" borderId="26" xfId="1" applyFont="1" applyFill="1" applyBorder="1" applyAlignment="1">
      <alignment horizontal="center" vertical="center" wrapText="1"/>
    </xf>
    <xf numFmtId="0" fontId="28" fillId="14" borderId="26" xfId="1" applyFont="1" applyFill="1" applyBorder="1" applyAlignment="1">
      <alignment horizontal="center" vertical="center" wrapText="1"/>
    </xf>
    <xf numFmtId="0" fontId="3" fillId="0" borderId="42" xfId="1" applyFont="1" applyFill="1" applyBorder="1" applyAlignment="1">
      <alignment horizontal="center" vertical="center" wrapText="1"/>
    </xf>
    <xf numFmtId="0" fontId="42" fillId="14" borderId="42" xfId="0" applyFont="1" applyFill="1" applyBorder="1" applyAlignment="1">
      <alignment horizontal="center" vertical="center" wrapText="1"/>
    </xf>
    <xf numFmtId="0" fontId="78" fillId="18" borderId="75" xfId="0" applyFont="1" applyFill="1" applyBorder="1" applyAlignment="1">
      <alignment horizontal="center" vertical="center"/>
    </xf>
    <xf numFmtId="0" fontId="28" fillId="18" borderId="47" xfId="1" applyFont="1" applyFill="1" applyBorder="1" applyAlignment="1">
      <alignment horizontal="center" vertical="center" wrapText="1"/>
    </xf>
    <xf numFmtId="0" fontId="8" fillId="18" borderId="47" xfId="0" applyFont="1" applyFill="1" applyBorder="1" applyAlignment="1">
      <alignment horizontal="center" vertical="center" wrapText="1"/>
    </xf>
    <xf numFmtId="0" fontId="78" fillId="18" borderId="73" xfId="0" applyFont="1" applyFill="1" applyBorder="1" applyAlignment="1">
      <alignment horizontal="center" vertical="center"/>
    </xf>
    <xf numFmtId="0" fontId="28" fillId="18" borderId="25" xfId="1" applyFont="1" applyFill="1" applyBorder="1" applyAlignment="1">
      <alignment horizontal="center" vertical="center" wrapText="1"/>
    </xf>
    <xf numFmtId="0" fontId="28" fillId="3" borderId="40" xfId="1" applyFont="1" applyFill="1" applyBorder="1" applyAlignment="1">
      <alignment vertical="center" wrapText="1"/>
    </xf>
    <xf numFmtId="0" fontId="28" fillId="3" borderId="25" xfId="1" applyFont="1" applyFill="1" applyBorder="1" applyAlignment="1">
      <alignment horizontal="center" vertical="center" wrapText="1"/>
    </xf>
    <xf numFmtId="0" fontId="8" fillId="18" borderId="25" xfId="0" applyFont="1" applyFill="1" applyBorder="1" applyAlignment="1">
      <alignment horizontal="center" vertical="center" wrapText="1"/>
    </xf>
    <xf numFmtId="0" fontId="78" fillId="19" borderId="76" xfId="0" applyFont="1" applyFill="1" applyBorder="1" applyAlignment="1">
      <alignment horizontal="center" vertical="center"/>
    </xf>
    <xf numFmtId="0" fontId="74" fillId="12" borderId="42" xfId="1" applyFont="1" applyFill="1" applyBorder="1" applyAlignment="1">
      <alignment horizontal="center" vertical="center" wrapText="1"/>
    </xf>
    <xf numFmtId="0" fontId="78" fillId="18" borderId="54" xfId="0" applyFont="1" applyFill="1" applyBorder="1" applyAlignment="1">
      <alignment horizontal="center" vertical="center" wrapText="1"/>
    </xf>
    <xf numFmtId="0" fontId="74" fillId="12" borderId="47" xfId="1" applyFont="1" applyFill="1" applyBorder="1" applyAlignment="1">
      <alignment horizontal="center" vertical="center" wrapText="1"/>
    </xf>
    <xf numFmtId="0" fontId="28" fillId="14" borderId="20" xfId="1" applyFont="1" applyFill="1" applyBorder="1" applyAlignment="1">
      <alignment horizontal="center" vertical="center" wrapText="1"/>
    </xf>
    <xf numFmtId="0" fontId="29" fillId="0" borderId="20" xfId="0" applyFont="1" applyFill="1" applyBorder="1" applyAlignment="1">
      <alignment vertical="center" wrapText="1"/>
    </xf>
    <xf numFmtId="0" fontId="8" fillId="14" borderId="20" xfId="0" applyFont="1" applyFill="1" applyBorder="1" applyAlignment="1">
      <alignment horizontal="center" vertical="center" wrapText="1"/>
    </xf>
    <xf numFmtId="0" fontId="82" fillId="14" borderId="20" xfId="0" applyFont="1" applyFill="1" applyBorder="1" applyAlignment="1">
      <alignment horizontal="center" vertical="center" wrapText="1"/>
    </xf>
    <xf numFmtId="0" fontId="8" fillId="18" borderId="73" xfId="0" applyFont="1" applyFill="1" applyBorder="1" applyAlignment="1">
      <alignment horizontal="center" vertical="center"/>
    </xf>
    <xf numFmtId="0" fontId="8" fillId="14" borderId="25" xfId="0" applyFont="1" applyFill="1" applyBorder="1" applyAlignment="1">
      <alignment horizontal="center" vertical="center" wrapText="1"/>
    </xf>
    <xf numFmtId="0" fontId="78" fillId="18" borderId="76" xfId="0" applyFont="1" applyFill="1" applyBorder="1" applyAlignment="1">
      <alignment horizontal="center" vertical="center" wrapText="1"/>
    </xf>
    <xf numFmtId="0" fontId="76" fillId="12" borderId="53" xfId="1" applyFont="1" applyFill="1" applyBorder="1" applyAlignment="1">
      <alignment horizontal="center" vertical="center" wrapText="1"/>
    </xf>
    <xf numFmtId="0" fontId="83" fillId="18" borderId="54" xfId="0" applyFont="1" applyFill="1" applyBorder="1" applyAlignment="1">
      <alignment horizontal="center" vertical="center"/>
    </xf>
    <xf numFmtId="0" fontId="8" fillId="0" borderId="26" xfId="0" applyFont="1" applyBorder="1" applyAlignment="1">
      <alignment horizontal="center" vertical="center" wrapText="1"/>
    </xf>
    <xf numFmtId="0" fontId="8" fillId="14" borderId="42" xfId="0" applyFont="1" applyFill="1" applyBorder="1" applyAlignment="1">
      <alignment horizontal="center" vertical="center" wrapText="1"/>
    </xf>
    <xf numFmtId="0" fontId="82" fillId="14" borderId="26" xfId="0" applyFont="1" applyFill="1" applyBorder="1" applyAlignment="1">
      <alignment horizontal="center" vertical="center" wrapText="1"/>
    </xf>
    <xf numFmtId="0" fontId="83" fillId="18" borderId="75" xfId="0" applyFont="1" applyFill="1" applyBorder="1" applyAlignment="1">
      <alignment horizontal="center" vertical="center"/>
    </xf>
    <xf numFmtId="0" fontId="28" fillId="2" borderId="13" xfId="1" applyFont="1" applyFill="1" applyBorder="1" applyAlignment="1">
      <alignment horizontal="center" vertical="center" wrapText="1"/>
    </xf>
    <xf numFmtId="0" fontId="28" fillId="2" borderId="20" xfId="1" applyFont="1" applyFill="1" applyBorder="1" applyAlignment="1">
      <alignment horizontal="center" vertical="center" wrapText="1"/>
    </xf>
    <xf numFmtId="0" fontId="28" fillId="2" borderId="26" xfId="1" applyFont="1" applyFill="1" applyBorder="1" applyAlignment="1">
      <alignment horizontal="center" vertical="center" wrapText="1"/>
    </xf>
    <xf numFmtId="0" fontId="83" fillId="18" borderId="57" xfId="0" applyFont="1" applyFill="1" applyBorder="1" applyAlignment="1">
      <alignment horizontal="center" vertical="center"/>
    </xf>
    <xf numFmtId="0" fontId="83" fillId="18" borderId="55" xfId="0" applyFont="1" applyFill="1" applyBorder="1" applyAlignment="1">
      <alignment horizontal="center" vertical="center"/>
    </xf>
    <xf numFmtId="0" fontId="42" fillId="14" borderId="46" xfId="0" applyFont="1" applyFill="1" applyBorder="1" applyAlignment="1">
      <alignment horizontal="center" vertical="center" wrapText="1"/>
    </xf>
    <xf numFmtId="0" fontId="42" fillId="17" borderId="42" xfId="0" applyFont="1" applyFill="1" applyBorder="1" applyAlignment="1">
      <alignment horizontal="center" vertical="center"/>
    </xf>
    <xf numFmtId="0" fontId="42" fillId="17" borderId="46" xfId="0" applyFont="1" applyFill="1" applyBorder="1" applyAlignment="1">
      <alignment horizontal="center" vertical="center"/>
    </xf>
    <xf numFmtId="0" fontId="8" fillId="0" borderId="0" xfId="0" applyFont="1" applyAlignment="1">
      <alignment wrapText="1"/>
    </xf>
    <xf numFmtId="0" fontId="0" fillId="0" borderId="0" xfId="0" applyAlignment="1">
      <alignment wrapText="1"/>
    </xf>
    <xf numFmtId="0" fontId="84" fillId="0" borderId="13"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5" fillId="0" borderId="81" xfId="0" applyFont="1" applyBorder="1" applyAlignment="1">
      <alignment horizontal="center" vertical="center"/>
    </xf>
    <xf numFmtId="0" fontId="5" fillId="0" borderId="82" xfId="0" applyFont="1" applyBorder="1" applyAlignment="1">
      <alignment horizontal="center" vertical="center"/>
    </xf>
    <xf numFmtId="0" fontId="29" fillId="3" borderId="46" xfId="0" applyFont="1" applyFill="1" applyBorder="1" applyAlignment="1">
      <alignment vertical="center" wrapText="1"/>
    </xf>
    <xf numFmtId="0" fontId="26" fillId="13" borderId="29" xfId="0" applyNumberFormat="1" applyFont="1" applyFill="1" applyBorder="1" applyAlignment="1">
      <alignment horizontal="center" vertical="center" wrapText="1"/>
    </xf>
    <xf numFmtId="0" fontId="26" fillId="13" borderId="32" xfId="0" applyNumberFormat="1" applyFont="1" applyFill="1" applyBorder="1" applyAlignment="1">
      <alignment horizontal="center" vertical="center" wrapText="1"/>
    </xf>
    <xf numFmtId="0" fontId="42" fillId="18" borderId="44" xfId="0" applyFont="1" applyFill="1" applyBorder="1" applyAlignment="1">
      <alignment horizontal="center" vertical="center"/>
    </xf>
    <xf numFmtId="0" fontId="42" fillId="18" borderId="36" xfId="0" applyFont="1" applyFill="1" applyBorder="1" applyAlignment="1">
      <alignment horizontal="center" vertical="center"/>
    </xf>
    <xf numFmtId="0" fontId="42" fillId="14" borderId="37" xfId="0" applyFont="1" applyFill="1" applyBorder="1" applyAlignment="1">
      <alignment horizontal="center" vertical="center" wrapText="1"/>
    </xf>
    <xf numFmtId="0" fontId="42" fillId="17" borderId="37" xfId="0" applyFont="1" applyFill="1" applyBorder="1" applyAlignment="1">
      <alignment horizontal="center" vertical="center"/>
    </xf>
    <xf numFmtId="0" fontId="42" fillId="18" borderId="38" xfId="0" applyFont="1" applyFill="1" applyBorder="1" applyAlignment="1">
      <alignment horizontal="center" vertical="center"/>
    </xf>
    <xf numFmtId="0" fontId="42" fillId="17" borderId="13" xfId="0" applyFont="1" applyFill="1" applyBorder="1" applyAlignment="1">
      <alignment vertical="center"/>
    </xf>
    <xf numFmtId="0" fontId="42" fillId="18" borderId="28" xfId="0" applyFont="1" applyFill="1" applyBorder="1" applyAlignment="1">
      <alignment horizontal="center" vertical="center"/>
    </xf>
    <xf numFmtId="0" fontId="42" fillId="14" borderId="13" xfId="0" applyFont="1" applyFill="1" applyBorder="1" applyAlignment="1">
      <alignment vertical="center" wrapText="1"/>
    </xf>
    <xf numFmtId="0" fontId="27" fillId="44" borderId="13" xfId="0" applyNumberFormat="1" applyFont="1" applyFill="1" applyBorder="1" applyAlignment="1">
      <alignment horizontal="center" vertical="center" wrapText="1"/>
    </xf>
    <xf numFmtId="0" fontId="42" fillId="0" borderId="42" xfId="0" applyFont="1" applyFill="1" applyBorder="1" applyAlignment="1">
      <alignment vertical="center" wrapText="1"/>
    </xf>
    <xf numFmtId="0" fontId="42" fillId="0" borderId="44" xfId="0" applyFont="1" applyFill="1" applyBorder="1" applyAlignment="1">
      <alignment vertical="center"/>
    </xf>
    <xf numFmtId="0" fontId="42" fillId="0" borderId="51" xfId="0" applyFont="1" applyFill="1" applyBorder="1" applyAlignment="1">
      <alignment vertical="center"/>
    </xf>
    <xf numFmtId="0" fontId="42" fillId="0" borderId="42" xfId="0" applyFont="1" applyFill="1" applyBorder="1" applyAlignment="1">
      <alignment vertical="center"/>
    </xf>
    <xf numFmtId="0" fontId="42" fillId="18" borderId="30" xfId="0" applyFont="1" applyFill="1" applyBorder="1" applyAlignment="1">
      <alignment horizontal="center" vertical="center"/>
    </xf>
    <xf numFmtId="0" fontId="42" fillId="0" borderId="44" xfId="0" applyFont="1" applyFill="1" applyBorder="1" applyAlignment="1">
      <alignment horizontal="center" vertical="center"/>
    </xf>
    <xf numFmtId="0" fontId="42" fillId="0" borderId="30" xfId="0" applyFont="1" applyFill="1" applyBorder="1" applyAlignment="1">
      <alignment horizontal="center" vertical="center"/>
    </xf>
    <xf numFmtId="0" fontId="42" fillId="14" borderId="37" xfId="0" applyFont="1" applyFill="1" applyBorder="1" applyAlignment="1">
      <alignment vertical="center" wrapText="1"/>
    </xf>
    <xf numFmtId="0" fontId="42" fillId="17" borderId="37" xfId="0" applyFont="1" applyFill="1" applyBorder="1" applyAlignment="1">
      <alignment vertical="center"/>
    </xf>
    <xf numFmtId="0" fontId="42" fillId="14" borderId="26" xfId="0" applyFont="1" applyFill="1" applyBorder="1" applyAlignment="1">
      <alignment vertical="center" wrapText="1"/>
    </xf>
    <xf numFmtId="0" fontId="85" fillId="44" borderId="26" xfId="0" applyFont="1" applyFill="1" applyBorder="1" applyAlignment="1">
      <alignment horizontal="center" vertical="center" wrapText="1"/>
    </xf>
    <xf numFmtId="0" fontId="42" fillId="20" borderId="26" xfId="0" applyFont="1" applyFill="1" applyBorder="1" applyAlignment="1">
      <alignment horizontal="center" vertical="center" wrapText="1"/>
    </xf>
    <xf numFmtId="0" fontId="42" fillId="17" borderId="26" xfId="0" applyFont="1" applyFill="1" applyBorder="1" applyAlignment="1">
      <alignment horizontal="center" vertical="center"/>
    </xf>
    <xf numFmtId="0" fontId="42" fillId="18" borderId="26" xfId="0" applyFont="1" applyFill="1" applyBorder="1" applyAlignment="1">
      <alignment horizontal="center" vertical="center"/>
    </xf>
    <xf numFmtId="0" fontId="42" fillId="19" borderId="26" xfId="0" applyFont="1" applyFill="1" applyBorder="1" applyAlignment="1">
      <alignment horizontal="center" vertical="center" wrapText="1"/>
    </xf>
    <xf numFmtId="0" fontId="42" fillId="18" borderId="56" xfId="0" applyFont="1" applyFill="1" applyBorder="1" applyAlignment="1">
      <alignment horizontal="center" vertical="center"/>
    </xf>
    <xf numFmtId="0" fontId="42" fillId="18" borderId="55" xfId="0" applyFont="1" applyFill="1" applyBorder="1" applyAlignment="1">
      <alignment horizontal="center" vertical="center"/>
    </xf>
    <xf numFmtId="0" fontId="42" fillId="18" borderId="75" xfId="0" applyFont="1" applyFill="1" applyBorder="1" applyAlignment="1">
      <alignment horizontal="center" vertical="center"/>
    </xf>
    <xf numFmtId="0" fontId="42" fillId="14" borderId="25" xfId="0" applyFont="1" applyFill="1" applyBorder="1" applyAlignment="1">
      <alignment horizontal="center" vertical="center" wrapText="1"/>
    </xf>
    <xf numFmtId="0" fontId="42" fillId="17" borderId="25" xfId="0" applyFont="1" applyFill="1" applyBorder="1" applyAlignment="1">
      <alignment horizontal="center" vertical="center"/>
    </xf>
    <xf numFmtId="0" fontId="42" fillId="18" borderId="76" xfId="0" applyFont="1" applyFill="1" applyBorder="1" applyAlignment="1">
      <alignment horizontal="center" vertical="center"/>
    </xf>
    <xf numFmtId="0" fontId="42" fillId="17" borderId="26" xfId="0" applyFont="1" applyFill="1" applyBorder="1" applyAlignment="1">
      <alignment vertical="center"/>
    </xf>
    <xf numFmtId="0" fontId="8" fillId="0" borderId="13" xfId="0" applyFont="1" applyBorder="1" applyAlignment="1">
      <alignment horizontal="center" vertical="center" wrapText="1"/>
    </xf>
    <xf numFmtId="0" fontId="87" fillId="6" borderId="25" xfId="1" applyFont="1" applyFill="1" applyBorder="1" applyAlignment="1">
      <alignment horizontal="center" vertical="center" wrapText="1"/>
    </xf>
    <xf numFmtId="0" fontId="3" fillId="6" borderId="40" xfId="1" applyFont="1" applyFill="1" applyBorder="1" applyAlignment="1">
      <alignment horizontal="center" vertical="center" wrapText="1"/>
    </xf>
    <xf numFmtId="0" fontId="86" fillId="12" borderId="13" xfId="1" applyFont="1" applyFill="1" applyBorder="1" applyAlignment="1">
      <alignment horizontal="center" vertical="center" wrapText="1"/>
    </xf>
    <xf numFmtId="0" fontId="0" fillId="0" borderId="87" xfId="0" applyBorder="1"/>
    <xf numFmtId="0" fontId="86" fillId="0" borderId="88" xfId="1" applyFont="1" applyFill="1" applyBorder="1" applyAlignment="1">
      <alignment horizontal="center" vertical="center" wrapText="1"/>
    </xf>
    <xf numFmtId="0" fontId="0" fillId="0" borderId="88" xfId="0" applyBorder="1"/>
    <xf numFmtId="0" fontId="0" fillId="0" borderId="0" xfId="0" applyFill="1" applyBorder="1"/>
    <xf numFmtId="0" fontId="0" fillId="0" borderId="91" xfId="0" applyBorder="1"/>
    <xf numFmtId="0" fontId="86" fillId="0" borderId="35" xfId="1" applyFont="1" applyFill="1" applyBorder="1" applyAlignment="1">
      <alignment horizontal="center" vertical="center" wrapText="1"/>
    </xf>
    <xf numFmtId="0" fontId="0" fillId="0" borderId="35" xfId="0" applyBorder="1"/>
    <xf numFmtId="0" fontId="0" fillId="0" borderId="94" xfId="0" applyBorder="1"/>
    <xf numFmtId="0" fontId="86" fillId="0" borderId="41" xfId="1" applyFont="1" applyFill="1" applyBorder="1" applyAlignment="1">
      <alignment horizontal="center" vertical="center" wrapText="1"/>
    </xf>
    <xf numFmtId="0" fontId="0" fillId="0" borderId="41" xfId="0" applyBorder="1"/>
    <xf numFmtId="0" fontId="3" fillId="11" borderId="27" xfId="1" applyFont="1" applyFill="1" applyBorder="1" applyAlignment="1">
      <alignment horizontal="center" vertical="center" wrapText="1"/>
    </xf>
    <xf numFmtId="0" fontId="87" fillId="11" borderId="0" xfId="1" applyFont="1" applyFill="1" applyBorder="1" applyAlignment="1">
      <alignment horizontal="center" vertical="center" wrapText="1"/>
    </xf>
    <xf numFmtId="0" fontId="3" fillId="11" borderId="21" xfId="1" applyFont="1" applyFill="1" applyBorder="1" applyAlignment="1">
      <alignment horizontal="center" vertical="center" wrapText="1"/>
    </xf>
    <xf numFmtId="0" fontId="3" fillId="11" borderId="22" xfId="1" applyFont="1" applyFill="1" applyBorder="1" applyAlignment="1">
      <alignment horizontal="center" vertical="center" wrapText="1"/>
    </xf>
    <xf numFmtId="0" fontId="29" fillId="2" borderId="29" xfId="0" applyFont="1" applyFill="1" applyBorder="1" applyAlignment="1">
      <alignment horizontal="left" vertical="center" wrapText="1"/>
    </xf>
    <xf numFmtId="0" fontId="0" fillId="0" borderId="97" xfId="0" applyBorder="1"/>
    <xf numFmtId="0" fontId="0" fillId="0" borderId="89" xfId="0" applyBorder="1"/>
    <xf numFmtId="0" fontId="29" fillId="2" borderId="28" xfId="0" applyFont="1" applyFill="1" applyBorder="1" applyAlignment="1">
      <alignment horizontal="left" vertical="center" wrapText="1"/>
    </xf>
    <xf numFmtId="0" fontId="0" fillId="0" borderId="99" xfId="0" applyBorder="1"/>
    <xf numFmtId="0" fontId="0" fillId="0" borderId="92" xfId="0" applyBorder="1"/>
    <xf numFmtId="0" fontId="0" fillId="0" borderId="101" xfId="0" applyBorder="1"/>
    <xf numFmtId="0" fontId="0" fillId="0" borderId="95" xfId="0" applyBorder="1"/>
    <xf numFmtId="0" fontId="8" fillId="0" borderId="43" xfId="0" applyFont="1" applyBorder="1" applyAlignment="1">
      <alignment horizontal="center" vertical="center"/>
    </xf>
    <xf numFmtId="0" fontId="8" fillId="19" borderId="43" xfId="0" applyFont="1" applyFill="1" applyBorder="1" applyAlignment="1">
      <alignment horizontal="center" vertical="center"/>
    </xf>
    <xf numFmtId="0" fontId="8" fillId="0" borderId="43" xfId="0" applyFont="1" applyBorder="1" applyAlignment="1">
      <alignment horizontal="center" vertical="center" wrapText="1"/>
    </xf>
    <xf numFmtId="0" fontId="8" fillId="20" borderId="43" xfId="0" applyFont="1" applyFill="1" applyBorder="1" applyAlignment="1">
      <alignment horizontal="center" vertical="center"/>
    </xf>
    <xf numFmtId="0" fontId="8" fillId="0" borderId="41" xfId="0" applyFont="1" applyBorder="1" applyAlignment="1">
      <alignment horizontal="center" vertical="center"/>
    </xf>
    <xf numFmtId="0" fontId="8" fillId="0" borderId="43" xfId="0" applyFont="1" applyFill="1" applyBorder="1" applyAlignment="1">
      <alignment horizontal="center" vertical="center"/>
    </xf>
    <xf numFmtId="0" fontId="8" fillId="0" borderId="41"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45" xfId="0" applyFont="1" applyFill="1" applyBorder="1" applyAlignment="1">
      <alignment horizontal="center" vertical="center" wrapText="1"/>
    </xf>
    <xf numFmtId="0" fontId="5" fillId="0" borderId="43"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45"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45" xfId="0" applyFont="1" applyBorder="1" applyAlignment="1">
      <alignment horizontal="center" vertical="center" wrapText="1"/>
    </xf>
    <xf numFmtId="0" fontId="8" fillId="0" borderId="45" xfId="0" applyFont="1" applyBorder="1" applyAlignment="1">
      <alignment horizontal="center" vertical="center"/>
    </xf>
    <xf numFmtId="0" fontId="8" fillId="0" borderId="49" xfId="0" applyFont="1" applyBorder="1" applyAlignment="1">
      <alignment horizontal="center" vertical="center"/>
    </xf>
    <xf numFmtId="0" fontId="8" fillId="0" borderId="0" xfId="0" applyFont="1" applyAlignment="1">
      <alignment horizontal="center" vertical="center"/>
    </xf>
    <xf numFmtId="0" fontId="0" fillId="0" borderId="43" xfId="0" applyBorder="1" applyAlignment="1">
      <alignment horizontal="center" vertical="center"/>
    </xf>
    <xf numFmtId="0" fontId="6" fillId="8" borderId="10" xfId="1" applyFont="1" applyFill="1" applyBorder="1" applyAlignment="1">
      <alignment horizontal="center" vertical="center" wrapText="1"/>
    </xf>
    <xf numFmtId="0" fontId="6" fillId="8" borderId="12" xfId="1" applyFont="1" applyFill="1" applyBorder="1" applyAlignment="1">
      <alignment horizontal="center" vertical="center" wrapText="1"/>
    </xf>
    <xf numFmtId="0" fontId="6" fillId="8" borderId="4" xfId="1" applyFont="1" applyFill="1" applyBorder="1" applyAlignment="1">
      <alignment horizontal="center" vertical="center" wrapText="1"/>
    </xf>
    <xf numFmtId="0" fontId="20" fillId="4" borderId="11" xfId="1" applyFont="1" applyFill="1" applyBorder="1" applyAlignment="1">
      <alignment horizontal="center" vertical="center" wrapText="1"/>
    </xf>
    <xf numFmtId="0" fontId="20" fillId="4" borderId="7" xfId="1" applyFont="1" applyFill="1" applyBorder="1" applyAlignment="1">
      <alignment horizontal="center" vertical="center" wrapText="1"/>
    </xf>
    <xf numFmtId="0" fontId="6" fillId="8" borderId="16" xfId="1" applyFont="1" applyFill="1" applyBorder="1" applyAlignment="1">
      <alignment horizontal="center" vertical="center" wrapText="1"/>
    </xf>
    <xf numFmtId="0" fontId="6" fillId="8" borderId="6" xfId="1" applyFont="1" applyFill="1" applyBorder="1" applyAlignment="1">
      <alignment horizontal="center" vertical="center" wrapText="1"/>
    </xf>
    <xf numFmtId="0" fontId="22" fillId="10" borderId="16" xfId="1" applyFont="1" applyFill="1" applyBorder="1" applyAlignment="1">
      <alignment horizontal="center" vertical="center" wrapText="1"/>
    </xf>
    <xf numFmtId="0" fontId="22" fillId="10" borderId="6" xfId="1" applyFont="1" applyFill="1" applyBorder="1" applyAlignment="1">
      <alignment horizontal="center" vertical="center" wrapText="1"/>
    </xf>
    <xf numFmtId="0" fontId="21" fillId="9" borderId="14" xfId="1" applyFont="1" applyFill="1" applyBorder="1" applyAlignment="1">
      <alignment horizontal="center" vertical="center" wrapText="1"/>
    </xf>
    <xf numFmtId="0" fontId="10" fillId="9" borderId="16" xfId="1" applyFont="1" applyFill="1" applyBorder="1" applyAlignment="1">
      <alignment horizontal="center" vertical="center" wrapText="1"/>
    </xf>
    <xf numFmtId="0" fontId="10" fillId="9" borderId="15" xfId="1" applyFont="1" applyFill="1" applyBorder="1" applyAlignment="1">
      <alignment horizontal="center" vertical="center" wrapText="1"/>
    </xf>
    <xf numFmtId="0" fontId="23" fillId="4" borderId="11" xfId="1" applyFont="1" applyFill="1" applyBorder="1" applyAlignment="1">
      <alignment horizontal="center" vertical="center" wrapText="1"/>
    </xf>
    <xf numFmtId="0" fontId="23" fillId="4" borderId="7" xfId="1" applyFont="1" applyFill="1" applyBorder="1" applyAlignment="1">
      <alignment horizontal="center" vertical="center" wrapText="1"/>
    </xf>
    <xf numFmtId="0" fontId="6" fillId="8" borderId="21" xfId="1" applyFont="1" applyFill="1" applyBorder="1" applyAlignment="1">
      <alignment horizontal="center" vertical="center" wrapText="1"/>
    </xf>
    <xf numFmtId="0" fontId="6" fillId="8" borderId="22" xfId="1" applyFont="1" applyFill="1" applyBorder="1" applyAlignment="1">
      <alignment horizontal="center" vertical="center" wrapText="1"/>
    </xf>
    <xf numFmtId="0" fontId="17" fillId="7" borderId="14" xfId="1" applyFont="1" applyFill="1" applyBorder="1" applyAlignment="1">
      <alignment horizontal="center" vertical="center" wrapText="1"/>
    </xf>
    <xf numFmtId="0" fontId="11" fillId="7" borderId="16" xfId="1" applyFont="1" applyFill="1" applyBorder="1" applyAlignment="1">
      <alignment horizontal="center" vertical="center" wrapText="1"/>
    </xf>
    <xf numFmtId="0" fontId="11" fillId="7" borderId="15" xfId="1" applyFont="1" applyFill="1" applyBorder="1" applyAlignment="1">
      <alignment horizontal="center" vertical="center" wrapText="1"/>
    </xf>
    <xf numFmtId="0" fontId="3" fillId="4" borderId="11" xfId="1" applyFont="1" applyFill="1" applyBorder="1" applyAlignment="1">
      <alignment horizontal="center" vertical="center" wrapText="1"/>
    </xf>
    <xf numFmtId="0" fontId="3" fillId="4" borderId="7" xfId="1" applyFont="1" applyFill="1" applyBorder="1" applyAlignment="1">
      <alignment horizontal="center" vertical="center" wrapText="1"/>
    </xf>
    <xf numFmtId="0" fontId="9" fillId="10" borderId="16" xfId="1" applyFont="1" applyFill="1" applyBorder="1" applyAlignment="1">
      <alignment horizontal="center" vertical="center" wrapText="1"/>
    </xf>
    <xf numFmtId="0" fontId="9" fillId="10" borderId="6" xfId="1" applyFont="1" applyFill="1" applyBorder="1" applyAlignment="1">
      <alignment horizontal="center" vertical="center" wrapText="1"/>
    </xf>
    <xf numFmtId="0" fontId="10" fillId="9" borderId="14" xfId="1" applyFont="1" applyFill="1" applyBorder="1" applyAlignment="1">
      <alignment horizontal="center" vertical="center" wrapText="1"/>
    </xf>
    <xf numFmtId="0" fontId="15" fillId="5" borderId="20" xfId="1" applyFont="1" applyFill="1" applyBorder="1" applyAlignment="1">
      <alignment horizontal="center" vertical="center" wrapText="1"/>
    </xf>
    <xf numFmtId="0" fontId="11" fillId="7" borderId="14" xfId="1" applyFont="1" applyFill="1" applyBorder="1" applyAlignment="1">
      <alignment horizontal="center" vertical="center" wrapText="1"/>
    </xf>
    <xf numFmtId="0" fontId="15" fillId="5" borderId="13" xfId="1" applyFont="1" applyFill="1" applyBorder="1" applyAlignment="1">
      <alignment horizontal="center" vertical="center" wrapText="1"/>
    </xf>
    <xf numFmtId="0" fontId="9" fillId="10" borderId="15" xfId="1" applyFont="1" applyFill="1" applyBorder="1" applyAlignment="1">
      <alignment horizontal="center" vertical="center" wrapText="1"/>
    </xf>
    <xf numFmtId="0" fontId="11" fillId="7" borderId="6" xfId="1" applyFont="1" applyFill="1" applyBorder="1" applyAlignment="1">
      <alignment horizontal="center" vertical="center" wrapText="1"/>
    </xf>
    <xf numFmtId="0" fontId="11" fillId="7" borderId="24" xfId="1" applyFont="1" applyFill="1" applyBorder="1" applyAlignment="1">
      <alignment horizontal="center" vertical="center" wrapText="1"/>
    </xf>
    <xf numFmtId="0" fontId="11" fillId="7" borderId="7" xfId="1" applyFont="1" applyFill="1" applyBorder="1" applyAlignment="1">
      <alignment horizontal="center" vertical="center" wrapText="1"/>
    </xf>
    <xf numFmtId="0" fontId="32" fillId="12" borderId="50" xfId="1" applyFont="1" applyFill="1" applyBorder="1" applyAlignment="1">
      <alignment horizontal="center" vertical="center" wrapText="1"/>
    </xf>
    <xf numFmtId="0" fontId="32" fillId="12" borderId="51" xfId="1" applyFont="1" applyFill="1" applyBorder="1" applyAlignment="1">
      <alignment horizontal="center" vertical="center" wrapText="1"/>
    </xf>
    <xf numFmtId="0" fontId="32" fillId="12" borderId="53" xfId="1" applyFont="1" applyFill="1" applyBorder="1" applyAlignment="1">
      <alignment horizontal="center" vertical="center" wrapText="1"/>
    </xf>
    <xf numFmtId="0" fontId="3" fillId="4" borderId="24" xfId="1" applyFont="1" applyFill="1" applyBorder="1" applyAlignment="1">
      <alignment horizontal="center" vertical="center" wrapText="1"/>
    </xf>
    <xf numFmtId="0" fontId="42" fillId="20" borderId="37" xfId="0" applyFont="1" applyFill="1" applyBorder="1" applyAlignment="1">
      <alignment horizontal="center" vertical="center"/>
    </xf>
    <xf numFmtId="0" fontId="42" fillId="18" borderId="37" xfId="0" applyFont="1" applyFill="1" applyBorder="1" applyAlignment="1">
      <alignment horizontal="center" vertical="center"/>
    </xf>
    <xf numFmtId="0" fontId="42" fillId="20" borderId="26" xfId="0" applyFont="1" applyFill="1" applyBorder="1" applyAlignment="1">
      <alignment horizontal="center" vertical="center"/>
    </xf>
    <xf numFmtId="0" fontId="42" fillId="18" borderId="26" xfId="0" applyFont="1" applyFill="1" applyBorder="1" applyAlignment="1">
      <alignment horizontal="center" vertical="center"/>
    </xf>
    <xf numFmtId="0" fontId="0" fillId="8" borderId="52" xfId="0" applyFill="1" applyBorder="1" applyAlignment="1">
      <alignment horizontal="center" vertical="center" wrapText="1"/>
    </xf>
    <xf numFmtId="0" fontId="0" fillId="8" borderId="53" xfId="0" applyFill="1" applyBorder="1" applyAlignment="1">
      <alignment horizontal="center" vertical="center" wrapText="1"/>
    </xf>
    <xf numFmtId="0" fontId="0" fillId="8" borderId="0" xfId="0" applyFill="1" applyBorder="1" applyAlignment="1">
      <alignment horizontal="center" vertical="center" wrapText="1"/>
    </xf>
    <xf numFmtId="0" fontId="0" fillId="8" borderId="23" xfId="0" applyFill="1" applyBorder="1" applyAlignment="1">
      <alignment horizontal="center" vertical="center" wrapText="1"/>
    </xf>
    <xf numFmtId="0" fontId="0" fillId="8" borderId="27" xfId="0" applyFill="1" applyBorder="1" applyAlignment="1">
      <alignment horizontal="center" vertical="center" wrapText="1"/>
    </xf>
    <xf numFmtId="0" fontId="0" fillId="8" borderId="51" xfId="0" applyFill="1" applyBorder="1" applyAlignment="1">
      <alignment horizontal="center" vertical="center" wrapText="1"/>
    </xf>
    <xf numFmtId="0" fontId="0" fillId="8" borderId="20" xfId="0" applyFill="1" applyBorder="1" applyAlignment="1">
      <alignment horizontal="center" vertical="center" wrapText="1"/>
    </xf>
    <xf numFmtId="0" fontId="0" fillId="8" borderId="47" xfId="0" applyFill="1" applyBorder="1" applyAlignment="1">
      <alignment horizontal="center" vertical="center" wrapText="1"/>
    </xf>
    <xf numFmtId="0" fontId="0" fillId="8" borderId="42" xfId="0" applyFill="1" applyBorder="1" applyAlignment="1">
      <alignment horizontal="center" vertical="center" wrapText="1"/>
    </xf>
    <xf numFmtId="0" fontId="25" fillId="2" borderId="20" xfId="1" applyFont="1" applyFill="1" applyBorder="1" applyAlignment="1">
      <alignment horizontal="center" vertical="center" wrapText="1"/>
    </xf>
    <xf numFmtId="0" fontId="25" fillId="2" borderId="47" xfId="1" applyFont="1" applyFill="1" applyBorder="1" applyAlignment="1">
      <alignment horizontal="center" vertical="center" wrapText="1"/>
    </xf>
    <xf numFmtId="0" fontId="25" fillId="2" borderId="42" xfId="1" applyFont="1" applyFill="1" applyBorder="1" applyAlignment="1">
      <alignment horizontal="center" vertical="center" wrapText="1"/>
    </xf>
    <xf numFmtId="0" fontId="30" fillId="2" borderId="20" xfId="1" applyFont="1" applyFill="1" applyBorder="1" applyAlignment="1">
      <alignment horizontal="center" vertical="center" wrapText="1"/>
    </xf>
    <xf numFmtId="0" fontId="30" fillId="2" borderId="47" xfId="1" applyFont="1" applyFill="1" applyBorder="1" applyAlignment="1">
      <alignment horizontal="center" vertical="center" wrapText="1"/>
    </xf>
    <xf numFmtId="0" fontId="30" fillId="2" borderId="42" xfId="1" applyFont="1" applyFill="1" applyBorder="1" applyAlignment="1">
      <alignment horizontal="center" vertical="center" wrapText="1"/>
    </xf>
    <xf numFmtId="0" fontId="25" fillId="2" borderId="40" xfId="1" applyFont="1" applyFill="1" applyBorder="1" applyAlignment="1">
      <alignment horizontal="center" vertical="center" wrapText="1"/>
    </xf>
    <xf numFmtId="0" fontId="30" fillId="2" borderId="40" xfId="1"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47" xfId="0" applyFont="1" applyFill="1" applyBorder="1" applyAlignment="1">
      <alignment horizontal="center" vertical="center" wrapText="1"/>
    </xf>
    <xf numFmtId="0" fontId="29" fillId="2" borderId="42" xfId="0" applyFont="1" applyFill="1" applyBorder="1" applyAlignment="1">
      <alignment horizontal="center" vertical="center" wrapText="1"/>
    </xf>
    <xf numFmtId="0" fontId="8" fillId="0" borderId="20"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2" xfId="0" applyFont="1" applyBorder="1" applyAlignment="1">
      <alignment horizontal="center" vertical="center" wrapText="1"/>
    </xf>
    <xf numFmtId="0" fontId="10" fillId="9" borderId="21" xfId="1" applyFont="1" applyFill="1" applyBorder="1" applyAlignment="1">
      <alignment horizontal="center" vertical="center" wrapText="1"/>
    </xf>
    <xf numFmtId="0" fontId="10" fillId="9" borderId="27" xfId="1" applyFont="1" applyFill="1" applyBorder="1" applyAlignment="1">
      <alignment horizontal="center" vertical="center" wrapText="1"/>
    </xf>
    <xf numFmtId="0" fontId="10" fillId="9" borderId="22" xfId="1" applyFont="1" applyFill="1" applyBorder="1" applyAlignment="1">
      <alignment horizontal="center" vertical="center" wrapText="1"/>
    </xf>
    <xf numFmtId="0" fontId="10" fillId="9" borderId="0" xfId="1" applyFont="1" applyFill="1" applyBorder="1" applyAlignment="1">
      <alignment horizontal="center" vertical="center" wrapText="1"/>
    </xf>
    <xf numFmtId="0" fontId="8" fillId="0" borderId="37" xfId="0" applyFont="1" applyBorder="1" applyAlignment="1">
      <alignment horizontal="center" vertical="center" wrapText="1"/>
    </xf>
    <xf numFmtId="0" fontId="9" fillId="10" borderId="60" xfId="1" applyFont="1" applyFill="1" applyBorder="1" applyAlignment="1">
      <alignment horizontal="center" vertical="center" wrapText="1"/>
    </xf>
    <xf numFmtId="0" fontId="9" fillId="10" borderId="0" xfId="1" applyFont="1" applyFill="1" applyBorder="1" applyAlignment="1">
      <alignment horizontal="center" vertical="center" wrapText="1"/>
    </xf>
    <xf numFmtId="0" fontId="9" fillId="10" borderId="61" xfId="1" applyFont="1" applyFill="1" applyBorder="1" applyAlignment="1">
      <alignment horizontal="center" vertical="center" wrapText="1"/>
    </xf>
    <xf numFmtId="0" fontId="3" fillId="8" borderId="59" xfId="1" applyFont="1" applyFill="1" applyBorder="1" applyAlignment="1">
      <alignment horizontal="center" vertical="center" wrapText="1"/>
    </xf>
    <xf numFmtId="0" fontId="3" fillId="8" borderId="1" xfId="1" applyFont="1" applyFill="1" applyBorder="1" applyAlignment="1">
      <alignment horizontal="center" vertical="center" wrapText="1"/>
    </xf>
    <xf numFmtId="0" fontId="0" fillId="8" borderId="24" xfId="0" applyFill="1" applyBorder="1" applyAlignment="1">
      <alignment horizontal="center" vertical="center" wrapText="1"/>
    </xf>
    <xf numFmtId="0" fontId="0" fillId="8" borderId="50" xfId="0" applyFill="1" applyBorder="1" applyAlignment="1">
      <alignment horizontal="center" vertical="center" wrapText="1"/>
    </xf>
    <xf numFmtId="0" fontId="0" fillId="8" borderId="40" xfId="0" applyFill="1" applyBorder="1" applyAlignment="1">
      <alignment horizontal="center" vertical="center"/>
    </xf>
    <xf numFmtId="0" fontId="0" fillId="8" borderId="47" xfId="0" applyFill="1" applyBorder="1" applyAlignment="1">
      <alignment horizontal="center" vertical="center"/>
    </xf>
    <xf numFmtId="0" fontId="29" fillId="2" borderId="40" xfId="0" applyFont="1" applyFill="1" applyBorder="1" applyAlignment="1">
      <alignment horizontal="center" vertical="center" wrapText="1"/>
    </xf>
    <xf numFmtId="0" fontId="8" fillId="0" borderId="40" xfId="0" applyFont="1" applyBorder="1" applyAlignment="1">
      <alignment horizontal="center" vertical="center" wrapText="1"/>
    </xf>
    <xf numFmtId="0" fontId="25" fillId="2" borderId="37" xfId="1" applyFont="1" applyFill="1" applyBorder="1" applyAlignment="1">
      <alignment horizontal="center" vertical="center" wrapText="1"/>
    </xf>
    <xf numFmtId="0" fontId="30" fillId="2" borderId="37" xfId="1" applyFont="1" applyFill="1" applyBorder="1" applyAlignment="1">
      <alignment horizontal="center" vertical="center" wrapText="1"/>
    </xf>
    <xf numFmtId="0" fontId="29" fillId="2" borderId="37" xfId="0" applyFont="1" applyFill="1" applyBorder="1" applyAlignment="1">
      <alignment horizontal="center" vertical="center" wrapText="1"/>
    </xf>
    <xf numFmtId="0" fontId="42" fillId="18" borderId="29" xfId="0" applyFont="1" applyFill="1" applyBorder="1" applyAlignment="1">
      <alignment horizontal="center" vertical="center"/>
    </xf>
    <xf numFmtId="0" fontId="42" fillId="18" borderId="32" xfId="0" applyFont="1" applyFill="1" applyBorder="1" applyAlignment="1">
      <alignment horizontal="center" vertical="center"/>
    </xf>
    <xf numFmtId="0" fontId="42" fillId="20" borderId="38" xfId="0" applyFont="1" applyFill="1" applyBorder="1" applyAlignment="1">
      <alignment horizontal="center" vertical="center"/>
    </xf>
    <xf numFmtId="0" fontId="42" fillId="20" borderId="39" xfId="0" applyFont="1" applyFill="1" applyBorder="1" applyAlignment="1">
      <alignment horizontal="center" vertical="center"/>
    </xf>
    <xf numFmtId="0" fontId="42" fillId="18" borderId="38" xfId="0" applyFont="1" applyFill="1" applyBorder="1" applyAlignment="1">
      <alignment horizontal="center" vertical="center"/>
    </xf>
    <xf numFmtId="0" fontId="42" fillId="18" borderId="39" xfId="0" applyFont="1" applyFill="1" applyBorder="1" applyAlignment="1">
      <alignment horizontal="center" vertical="center"/>
    </xf>
    <xf numFmtId="0" fontId="24" fillId="8" borderId="52" xfId="1" applyFont="1" applyFill="1" applyBorder="1" applyAlignment="1">
      <alignment horizontal="center" vertical="center" wrapText="1"/>
    </xf>
    <xf numFmtId="0" fontId="24" fillId="8" borderId="53" xfId="1" applyFont="1" applyFill="1" applyBorder="1" applyAlignment="1">
      <alignment horizontal="center" vertical="center" wrapText="1"/>
    </xf>
    <xf numFmtId="0" fontId="24" fillId="8" borderId="0" xfId="1" applyFont="1" applyFill="1" applyBorder="1" applyAlignment="1">
      <alignment horizontal="center" vertical="center" wrapText="1"/>
    </xf>
    <xf numFmtId="0" fontId="24" fillId="8" borderId="23" xfId="1" applyFont="1" applyFill="1" applyBorder="1" applyAlignment="1">
      <alignment horizontal="center" vertical="center" wrapText="1"/>
    </xf>
    <xf numFmtId="0" fontId="24" fillId="8" borderId="40" xfId="1" applyFont="1" applyFill="1" applyBorder="1" applyAlignment="1">
      <alignment horizontal="center" vertical="center" wrapText="1"/>
    </xf>
    <xf numFmtId="0" fontId="24" fillId="8" borderId="47" xfId="1" applyFont="1" applyFill="1" applyBorder="1" applyAlignment="1">
      <alignment horizontal="center" vertical="center" wrapText="1"/>
    </xf>
    <xf numFmtId="0" fontId="3" fillId="4" borderId="50" xfId="1" applyFont="1" applyFill="1" applyBorder="1" applyAlignment="1">
      <alignment horizontal="center" vertical="center" wrapText="1"/>
    </xf>
    <xf numFmtId="0" fontId="42" fillId="20" borderId="36" xfId="0" applyFont="1" applyFill="1" applyBorder="1" applyAlignment="1">
      <alignment horizontal="center" vertical="center"/>
    </xf>
    <xf numFmtId="0" fontId="42" fillId="20" borderId="31" xfId="0" applyFont="1" applyFill="1" applyBorder="1" applyAlignment="1">
      <alignment horizontal="center" vertical="center"/>
    </xf>
    <xf numFmtId="0" fontId="42" fillId="20" borderId="44" xfId="0" applyFont="1" applyFill="1" applyBorder="1" applyAlignment="1">
      <alignment horizontal="center" vertical="center"/>
    </xf>
    <xf numFmtId="0" fontId="42" fillId="20" borderId="51" xfId="0" applyFont="1" applyFill="1" applyBorder="1" applyAlignment="1">
      <alignment horizontal="center" vertical="center"/>
    </xf>
    <xf numFmtId="0" fontId="42" fillId="20" borderId="13" xfId="0" applyFont="1" applyFill="1" applyBorder="1" applyAlignment="1">
      <alignment horizontal="center" vertical="center"/>
    </xf>
    <xf numFmtId="0" fontId="28" fillId="3" borderId="20" xfId="1" applyFont="1" applyFill="1" applyBorder="1" applyAlignment="1">
      <alignment horizontal="center" vertical="center" wrapText="1"/>
    </xf>
    <xf numFmtId="0" fontId="28" fillId="3" borderId="47" xfId="1" applyFont="1" applyFill="1" applyBorder="1" applyAlignment="1">
      <alignment horizontal="center" vertical="center" wrapText="1"/>
    </xf>
    <xf numFmtId="0" fontId="3" fillId="8" borderId="20" xfId="1" applyFont="1" applyFill="1" applyBorder="1" applyAlignment="1">
      <alignment horizontal="center" vertical="center" wrapText="1"/>
    </xf>
    <xf numFmtId="0" fontId="3" fillId="8" borderId="47" xfId="1" applyFont="1" applyFill="1" applyBorder="1" applyAlignment="1">
      <alignment horizontal="center" vertical="center" wrapText="1"/>
    </xf>
    <xf numFmtId="0" fontId="3" fillId="8" borderId="37" xfId="1" applyFont="1" applyFill="1" applyBorder="1" applyAlignment="1">
      <alignment horizontal="center" vertical="center" wrapText="1"/>
    </xf>
    <xf numFmtId="0" fontId="32" fillId="12" borderId="23" xfId="1" applyFont="1" applyFill="1" applyBorder="1" applyAlignment="1">
      <alignment horizontal="center" vertical="center" wrapText="1"/>
    </xf>
    <xf numFmtId="0" fontId="32" fillId="12" borderId="20" xfId="1" applyFont="1" applyFill="1" applyBorder="1" applyAlignment="1">
      <alignment horizontal="center" vertical="center" wrapText="1"/>
    </xf>
    <xf numFmtId="0" fontId="32" fillId="12" borderId="42" xfId="1" applyFont="1" applyFill="1" applyBorder="1" applyAlignment="1">
      <alignment horizontal="center" vertical="center" wrapText="1"/>
    </xf>
    <xf numFmtId="0" fontId="32" fillId="12" borderId="40" xfId="1" applyFont="1" applyFill="1" applyBorder="1" applyAlignment="1">
      <alignment horizontal="center" vertical="center" wrapText="1"/>
    </xf>
    <xf numFmtId="0" fontId="3" fillId="8" borderId="102" xfId="1" applyFont="1" applyFill="1" applyBorder="1" applyAlignment="1">
      <alignment horizontal="center" vertical="center" wrapText="1"/>
    </xf>
    <xf numFmtId="0" fontId="3" fillId="8" borderId="103" xfId="1" applyFont="1" applyFill="1" applyBorder="1" applyAlignment="1">
      <alignment horizontal="center" vertical="center" wrapText="1"/>
    </xf>
    <xf numFmtId="0" fontId="42" fillId="20" borderId="29" xfId="0" applyFont="1" applyFill="1" applyBorder="1" applyAlignment="1">
      <alignment horizontal="center" vertical="center"/>
    </xf>
    <xf numFmtId="0" fontId="42" fillId="20" borderId="32" xfId="0" applyFont="1" applyFill="1" applyBorder="1" applyAlignment="1">
      <alignment horizontal="center" vertical="center"/>
    </xf>
    <xf numFmtId="0" fontId="42" fillId="0" borderId="20" xfId="0" applyFont="1" applyBorder="1" applyAlignment="1">
      <alignment horizontal="center" vertical="center" wrapText="1"/>
    </xf>
    <xf numFmtId="0" fontId="42" fillId="0" borderId="47" xfId="0" applyFont="1" applyBorder="1" applyAlignment="1">
      <alignment horizontal="center" vertical="center" wrapText="1"/>
    </xf>
    <xf numFmtId="0" fontId="42" fillId="0" borderId="37" xfId="0" applyFont="1" applyBorder="1" applyAlignment="1">
      <alignment horizontal="center" vertical="center" wrapText="1"/>
    </xf>
    <xf numFmtId="0" fontId="42" fillId="18" borderId="13" xfId="0" applyFont="1" applyFill="1" applyBorder="1" applyAlignment="1">
      <alignment horizontal="center" vertical="center"/>
    </xf>
    <xf numFmtId="0" fontId="42" fillId="18" borderId="36" xfId="0" applyFont="1" applyFill="1" applyBorder="1" applyAlignment="1">
      <alignment horizontal="center" vertical="center"/>
    </xf>
    <xf numFmtId="0" fontId="42" fillId="18" borderId="31" xfId="0" applyFont="1" applyFill="1" applyBorder="1" applyAlignment="1">
      <alignment horizontal="center" vertical="center"/>
    </xf>
    <xf numFmtId="0" fontId="42" fillId="18" borderId="44" xfId="0" applyFont="1" applyFill="1" applyBorder="1" applyAlignment="1">
      <alignment horizontal="center" vertical="center"/>
    </xf>
    <xf numFmtId="0" fontId="42" fillId="18" borderId="51" xfId="0" applyFont="1" applyFill="1" applyBorder="1" applyAlignment="1">
      <alignment horizontal="center" vertical="center"/>
    </xf>
    <xf numFmtId="0" fontId="3" fillId="8" borderId="23" xfId="1" applyFont="1" applyFill="1" applyBorder="1" applyAlignment="1">
      <alignment horizontal="center" vertical="center" wrapText="1"/>
    </xf>
    <xf numFmtId="0" fontId="42" fillId="17" borderId="20" xfId="0" applyFont="1" applyFill="1" applyBorder="1" applyAlignment="1">
      <alignment horizontal="center" vertical="center" wrapText="1"/>
    </xf>
    <xf numFmtId="0" fontId="42" fillId="17" borderId="47" xfId="0" applyFont="1" applyFill="1" applyBorder="1" applyAlignment="1">
      <alignment horizontal="center" vertical="center"/>
    </xf>
    <xf numFmtId="0" fontId="42" fillId="17" borderId="37" xfId="0" applyFont="1" applyFill="1" applyBorder="1" applyAlignment="1">
      <alignment horizontal="center" vertical="center"/>
    </xf>
    <xf numFmtId="0" fontId="42" fillId="18" borderId="72" xfId="0" applyFont="1" applyFill="1" applyBorder="1" applyAlignment="1">
      <alignment horizontal="center" vertical="center" wrapText="1"/>
    </xf>
    <xf numFmtId="0" fontId="42" fillId="18" borderId="53" xfId="0" applyFont="1" applyFill="1" applyBorder="1" applyAlignment="1">
      <alignment horizontal="center" vertical="center" wrapText="1"/>
    </xf>
    <xf numFmtId="0" fontId="42" fillId="18" borderId="73" xfId="0" applyFont="1" applyFill="1" applyBorder="1" applyAlignment="1">
      <alignment horizontal="center" vertical="center" wrapText="1"/>
    </xf>
    <xf numFmtId="0" fontId="42" fillId="18" borderId="23" xfId="0" applyFont="1" applyFill="1" applyBorder="1" applyAlignment="1">
      <alignment horizontal="center" vertical="center" wrapText="1"/>
    </xf>
    <xf numFmtId="0" fontId="42" fillId="18" borderId="38" xfId="0" applyFont="1" applyFill="1" applyBorder="1" applyAlignment="1">
      <alignment horizontal="center" vertical="center" wrapText="1"/>
    </xf>
    <xf numFmtId="0" fontId="42" fillId="18" borderId="39" xfId="0" applyFont="1" applyFill="1" applyBorder="1" applyAlignment="1">
      <alignment horizontal="center" vertical="center" wrapText="1"/>
    </xf>
    <xf numFmtId="0" fontId="3" fillId="8" borderId="51" xfId="1" applyFont="1" applyFill="1" applyBorder="1" applyAlignment="1">
      <alignment horizontal="center" vertical="center" wrapText="1"/>
    </xf>
    <xf numFmtId="0" fontId="42" fillId="14" borderId="20" xfId="0" applyFont="1" applyFill="1" applyBorder="1" applyAlignment="1">
      <alignment horizontal="center" vertical="center" wrapText="1"/>
    </xf>
    <xf numFmtId="0" fontId="42" fillId="14" borderId="47" xfId="0" applyFont="1" applyFill="1" applyBorder="1" applyAlignment="1">
      <alignment horizontal="center" vertical="center" wrapText="1"/>
    </xf>
    <xf numFmtId="0" fontId="42" fillId="14" borderId="37" xfId="0" applyFont="1" applyFill="1" applyBorder="1" applyAlignment="1">
      <alignment horizontal="center" vertical="center" wrapText="1"/>
    </xf>
    <xf numFmtId="0" fontId="42" fillId="20" borderId="72" xfId="0" applyFont="1" applyFill="1" applyBorder="1" applyAlignment="1">
      <alignment horizontal="center" vertical="center" wrapText="1"/>
    </xf>
    <xf numFmtId="0" fontId="42" fillId="20" borderId="53" xfId="0" applyFont="1" applyFill="1" applyBorder="1" applyAlignment="1">
      <alignment horizontal="center" vertical="center" wrapText="1"/>
    </xf>
    <xf numFmtId="0" fontId="42" fillId="20" borderId="73" xfId="0" applyFont="1" applyFill="1" applyBorder="1" applyAlignment="1">
      <alignment horizontal="center" vertical="center" wrapText="1"/>
    </xf>
    <xf numFmtId="0" fontId="42" fillId="20" borderId="23" xfId="0" applyFont="1" applyFill="1" applyBorder="1" applyAlignment="1">
      <alignment horizontal="center" vertical="center" wrapText="1"/>
    </xf>
    <xf numFmtId="0" fontId="42" fillId="20" borderId="38" xfId="0" applyFont="1" applyFill="1" applyBorder="1" applyAlignment="1">
      <alignment horizontal="center" vertical="center" wrapText="1"/>
    </xf>
    <xf numFmtId="0" fontId="42" fillId="20" borderId="39" xfId="0" applyFont="1" applyFill="1" applyBorder="1" applyAlignment="1">
      <alignment horizontal="center" vertical="center" wrapText="1"/>
    </xf>
    <xf numFmtId="0" fontId="8" fillId="0" borderId="20" xfId="0" applyFont="1" applyBorder="1" applyAlignment="1">
      <alignment horizontal="center" vertical="center"/>
    </xf>
    <xf numFmtId="0" fontId="8" fillId="0" borderId="37" xfId="0" applyFont="1" applyBorder="1" applyAlignment="1">
      <alignment horizontal="center" vertical="center"/>
    </xf>
    <xf numFmtId="0" fontId="0" fillId="0" borderId="20" xfId="0" applyBorder="1" applyAlignment="1">
      <alignment horizontal="center" vertical="center"/>
    </xf>
    <xf numFmtId="0" fontId="0" fillId="0" borderId="37" xfId="0" applyBorder="1" applyAlignment="1">
      <alignment horizontal="center" vertical="center"/>
    </xf>
    <xf numFmtId="0" fontId="0" fillId="0" borderId="84" xfId="0" applyBorder="1" applyAlignment="1">
      <alignment horizontal="center" vertical="center"/>
    </xf>
    <xf numFmtId="0" fontId="0" fillId="0" borderId="43" xfId="0" applyBorder="1" applyAlignment="1">
      <alignment horizontal="center" vertical="center"/>
    </xf>
    <xf numFmtId="0" fontId="29" fillId="0" borderId="20" xfId="0" applyFont="1" applyFill="1" applyBorder="1" applyAlignment="1">
      <alignment horizontal="center" vertical="center" wrapText="1"/>
    </xf>
    <xf numFmtId="0" fontId="29" fillId="0" borderId="37" xfId="0" applyFont="1" applyFill="1" applyBorder="1" applyAlignment="1">
      <alignment horizontal="center" vertical="center" wrapText="1"/>
    </xf>
    <xf numFmtId="0" fontId="8" fillId="0" borderId="57" xfId="0" applyFont="1" applyBorder="1" applyAlignment="1">
      <alignment horizontal="center" vertical="center"/>
    </xf>
    <xf numFmtId="0" fontId="8" fillId="0" borderId="54" xfId="0" applyFont="1" applyBorder="1" applyAlignment="1">
      <alignment horizontal="center" vertical="center"/>
    </xf>
    <xf numFmtId="0" fontId="29" fillId="3" borderId="20" xfId="0" applyFont="1" applyFill="1" applyBorder="1" applyAlignment="1">
      <alignment horizontal="center" vertical="center" wrapText="1"/>
    </xf>
    <xf numFmtId="0" fontId="29" fillId="3" borderId="47" xfId="0" applyFont="1" applyFill="1" applyBorder="1" applyAlignment="1">
      <alignment horizontal="center" vertical="center" wrapText="1"/>
    </xf>
    <xf numFmtId="0" fontId="42" fillId="20" borderId="72" xfId="0" applyFont="1" applyFill="1" applyBorder="1" applyAlignment="1">
      <alignment horizontal="center" vertical="center"/>
    </xf>
    <xf numFmtId="0" fontId="42" fillId="20" borderId="53" xfId="0" applyFont="1" applyFill="1" applyBorder="1" applyAlignment="1">
      <alignment horizontal="center" vertical="center"/>
    </xf>
    <xf numFmtId="0" fontId="42" fillId="20" borderId="73" xfId="0" applyFont="1" applyFill="1" applyBorder="1" applyAlignment="1">
      <alignment horizontal="center" vertical="center"/>
    </xf>
    <xf numFmtId="0" fontId="42" fillId="20" borderId="23" xfId="0" applyFont="1" applyFill="1" applyBorder="1" applyAlignment="1">
      <alignment horizontal="center" vertical="center"/>
    </xf>
    <xf numFmtId="0" fontId="42" fillId="17" borderId="20" xfId="0" applyFont="1" applyFill="1" applyBorder="1" applyAlignment="1">
      <alignment horizontal="center" vertical="center"/>
    </xf>
    <xf numFmtId="0" fontId="42" fillId="18" borderId="72" xfId="0" applyFont="1" applyFill="1" applyBorder="1" applyAlignment="1">
      <alignment horizontal="center" vertical="center"/>
    </xf>
    <xf numFmtId="0" fontId="42" fillId="18" borderId="53" xfId="0" applyFont="1" applyFill="1" applyBorder="1" applyAlignment="1">
      <alignment horizontal="center" vertical="center"/>
    </xf>
    <xf numFmtId="0" fontId="42" fillId="18" borderId="73" xfId="0" applyFont="1" applyFill="1" applyBorder="1" applyAlignment="1">
      <alignment horizontal="center" vertical="center"/>
    </xf>
    <xf numFmtId="0" fontId="42" fillId="18" borderId="23" xfId="0" applyFont="1" applyFill="1" applyBorder="1" applyAlignment="1">
      <alignment horizontal="center" vertical="center"/>
    </xf>
    <xf numFmtId="0" fontId="0" fillId="0" borderId="83" xfId="0" applyBorder="1" applyAlignment="1">
      <alignment horizontal="center" vertical="center"/>
    </xf>
    <xf numFmtId="0" fontId="32" fillId="12" borderId="47" xfId="1" applyFont="1" applyFill="1" applyBorder="1" applyAlignment="1">
      <alignment horizontal="center" vertical="center" wrapText="1"/>
    </xf>
    <xf numFmtId="0" fontId="29" fillId="3" borderId="37" xfId="0" applyFont="1" applyFill="1" applyBorder="1" applyAlignment="1">
      <alignment horizontal="center" vertical="center" wrapText="1"/>
    </xf>
    <xf numFmtId="0" fontId="28" fillId="3" borderId="37" xfId="1" applyFont="1" applyFill="1" applyBorder="1" applyAlignment="1">
      <alignment horizontal="center" vertical="center" wrapText="1"/>
    </xf>
    <xf numFmtId="0" fontId="28" fillId="12" borderId="20" xfId="1" applyFont="1" applyFill="1" applyBorder="1" applyAlignment="1">
      <alignment horizontal="center" vertical="center" wrapText="1"/>
    </xf>
    <xf numFmtId="0" fontId="28" fillId="12" borderId="47" xfId="1" applyFont="1" applyFill="1" applyBorder="1" applyAlignment="1">
      <alignment horizontal="center" vertical="center" wrapText="1"/>
    </xf>
    <xf numFmtId="0" fontId="28" fillId="12" borderId="37" xfId="1" applyFont="1" applyFill="1" applyBorder="1" applyAlignment="1">
      <alignment horizontal="center" vertical="center" wrapText="1"/>
    </xf>
    <xf numFmtId="0" fontId="39" fillId="8" borderId="52" xfId="0" applyFont="1" applyFill="1" applyBorder="1" applyAlignment="1">
      <alignment horizontal="center" vertical="center" wrapText="1"/>
    </xf>
    <xf numFmtId="0" fontId="39" fillId="8" borderId="53" xfId="0" applyFont="1" applyFill="1" applyBorder="1" applyAlignment="1">
      <alignment horizontal="center" vertical="center" wrapText="1"/>
    </xf>
    <xf numFmtId="0" fontId="39" fillId="8" borderId="0" xfId="0" applyFont="1" applyFill="1" applyBorder="1" applyAlignment="1">
      <alignment horizontal="center" vertical="center" wrapText="1"/>
    </xf>
    <xf numFmtId="0" fontId="39" fillId="8" borderId="23" xfId="0" applyFont="1" applyFill="1" applyBorder="1" applyAlignment="1">
      <alignment horizontal="center" vertical="center" wrapText="1"/>
    </xf>
    <xf numFmtId="0" fontId="39" fillId="8" borderId="27" xfId="0" applyFont="1" applyFill="1" applyBorder="1" applyAlignment="1">
      <alignment horizontal="center" vertical="center" wrapText="1"/>
    </xf>
    <xf numFmtId="0" fontId="39" fillId="8" borderId="51" xfId="0" applyFont="1" applyFill="1" applyBorder="1" applyAlignment="1">
      <alignment horizontal="center" vertical="center" wrapText="1"/>
    </xf>
    <xf numFmtId="0" fontId="42" fillId="0" borderId="20" xfId="0" applyFont="1" applyBorder="1" applyAlignment="1">
      <alignment horizontal="center" vertical="center"/>
    </xf>
    <xf numFmtId="0" fontId="42" fillId="0" borderId="47" xfId="0" applyFont="1" applyBorder="1" applyAlignment="1">
      <alignment horizontal="center" vertical="center"/>
    </xf>
    <xf numFmtId="0" fontId="42" fillId="0" borderId="37" xfId="0" applyFont="1" applyBorder="1" applyAlignment="1">
      <alignment horizontal="center" vertical="center"/>
    </xf>
    <xf numFmtId="0" fontId="8" fillId="0" borderId="85" xfId="0" applyFont="1" applyBorder="1" applyAlignment="1">
      <alignment horizontal="center" vertical="center"/>
    </xf>
    <xf numFmtId="0" fontId="0" fillId="0" borderId="58" xfId="0" applyBorder="1" applyAlignment="1">
      <alignment horizontal="center" vertical="center"/>
    </xf>
    <xf numFmtId="0" fontId="64" fillId="2" borderId="20" xfId="1" applyFont="1" applyFill="1" applyBorder="1" applyAlignment="1">
      <alignment horizontal="center" vertical="center" wrapText="1"/>
    </xf>
    <xf numFmtId="0" fontId="64" fillId="2" borderId="47" xfId="1" applyFont="1" applyFill="1" applyBorder="1" applyAlignment="1">
      <alignment horizontal="center" vertical="center" wrapText="1"/>
    </xf>
    <xf numFmtId="0" fontId="29" fillId="0" borderId="40" xfId="0" applyFont="1" applyFill="1" applyBorder="1" applyAlignment="1">
      <alignment horizontal="center" vertical="center" wrapText="1"/>
    </xf>
    <xf numFmtId="0" fontId="28" fillId="2" borderId="13" xfId="1" applyFont="1" applyFill="1" applyBorder="1" applyAlignment="1">
      <alignment horizontal="center" vertical="center" wrapText="1"/>
    </xf>
    <xf numFmtId="0" fontId="28" fillId="2" borderId="26" xfId="1" applyFont="1" applyFill="1" applyBorder="1" applyAlignment="1">
      <alignment horizontal="center" vertical="center" wrapText="1"/>
    </xf>
    <xf numFmtId="0" fontId="42" fillId="14" borderId="72" xfId="0" applyFont="1" applyFill="1" applyBorder="1" applyAlignment="1">
      <alignment horizontal="center" vertical="center"/>
    </xf>
    <xf numFmtId="0" fontId="42" fillId="14" borderId="52" xfId="0" applyFont="1" applyFill="1" applyBorder="1" applyAlignment="1">
      <alignment horizontal="center" vertical="center"/>
    </xf>
    <xf numFmtId="0" fontId="42" fillId="14" borderId="53" xfId="0" applyFont="1" applyFill="1" applyBorder="1" applyAlignment="1">
      <alignment horizontal="center" vertical="center"/>
    </xf>
    <xf numFmtId="0" fontId="78" fillId="8" borderId="77" xfId="0" applyFont="1" applyFill="1" applyBorder="1" applyAlignment="1">
      <alignment horizontal="center" vertical="center" wrapText="1"/>
    </xf>
    <xf numFmtId="0" fontId="78" fillId="8" borderId="50" xfId="0" applyFont="1" applyFill="1" applyBorder="1" applyAlignment="1">
      <alignment horizontal="center" vertical="center" wrapText="1"/>
    </xf>
    <xf numFmtId="0" fontId="78" fillId="8" borderId="73" xfId="0" applyFont="1" applyFill="1" applyBorder="1" applyAlignment="1">
      <alignment horizontal="center" vertical="center" wrapText="1"/>
    </xf>
    <xf numFmtId="0" fontId="78" fillId="8" borderId="23" xfId="0" applyFont="1" applyFill="1" applyBorder="1" applyAlignment="1">
      <alignment horizontal="center" vertical="center" wrapText="1"/>
    </xf>
    <xf numFmtId="0" fontId="78" fillId="8" borderId="44" xfId="0" applyFont="1" applyFill="1" applyBorder="1" applyAlignment="1">
      <alignment horizontal="center" vertical="center" wrapText="1"/>
    </xf>
    <xf numFmtId="0" fontId="78" fillId="8" borderId="51" xfId="0" applyFont="1" applyFill="1" applyBorder="1" applyAlignment="1">
      <alignment horizontal="center" vertical="center" wrapText="1"/>
    </xf>
    <xf numFmtId="0" fontId="78" fillId="8" borderId="40" xfId="0" applyFont="1" applyFill="1" applyBorder="1" applyAlignment="1">
      <alignment horizontal="center" vertical="center" wrapText="1"/>
    </xf>
    <xf numFmtId="0" fontId="78" fillId="8" borderId="47" xfId="0" applyFont="1" applyFill="1" applyBorder="1" applyAlignment="1">
      <alignment horizontal="center" vertical="center" wrapText="1"/>
    </xf>
    <xf numFmtId="0" fontId="78" fillId="8" borderId="42" xfId="0" applyFont="1" applyFill="1" applyBorder="1" applyAlignment="1">
      <alignment horizontal="center" vertical="center" wrapText="1"/>
    </xf>
    <xf numFmtId="0" fontId="64" fillId="2" borderId="40" xfId="1" applyFont="1" applyFill="1" applyBorder="1" applyAlignment="1">
      <alignment horizontal="center" vertical="center" wrapText="1"/>
    </xf>
    <xf numFmtId="0" fontId="64" fillId="2" borderId="42" xfId="1" applyFont="1" applyFill="1" applyBorder="1" applyAlignment="1">
      <alignment horizontal="center" vertical="center" wrapText="1"/>
    </xf>
    <xf numFmtId="0" fontId="83" fillId="20" borderId="28" xfId="0" applyFont="1" applyFill="1" applyBorder="1" applyAlignment="1">
      <alignment horizontal="center" vertical="center" wrapText="1"/>
    </xf>
    <xf numFmtId="0" fontId="83" fillId="20" borderId="33" xfId="0" applyFont="1" applyFill="1" applyBorder="1" applyAlignment="1">
      <alignment horizontal="center" vertical="center" wrapText="1"/>
    </xf>
    <xf numFmtId="0" fontId="83" fillId="18" borderId="28" xfId="0" applyFont="1" applyFill="1" applyBorder="1" applyAlignment="1">
      <alignment horizontal="center" vertical="center" wrapText="1"/>
    </xf>
    <xf numFmtId="0" fontId="83" fillId="18" borderId="71" xfId="0" applyFont="1" applyFill="1" applyBorder="1" applyAlignment="1">
      <alignment horizontal="center" vertical="center" wrapText="1"/>
    </xf>
    <xf numFmtId="0" fontId="83" fillId="18" borderId="33" xfId="0" applyFont="1" applyFill="1" applyBorder="1" applyAlignment="1">
      <alignment horizontal="center" vertical="center" wrapText="1"/>
    </xf>
    <xf numFmtId="0" fontId="83" fillId="20" borderId="30" xfId="0" applyFont="1" applyFill="1" applyBorder="1" applyAlignment="1">
      <alignment horizontal="center" vertical="center" wrapText="1"/>
    </xf>
    <xf numFmtId="0" fontId="83" fillId="20" borderId="34" xfId="0" applyFont="1" applyFill="1" applyBorder="1" applyAlignment="1">
      <alignment horizontal="center" vertical="center" wrapText="1"/>
    </xf>
    <xf numFmtId="0" fontId="83" fillId="18" borderId="30" xfId="0" applyFont="1" applyFill="1" applyBorder="1" applyAlignment="1">
      <alignment horizontal="center" vertical="center" wrapText="1"/>
    </xf>
    <xf numFmtId="0" fontId="83" fillId="18" borderId="78" xfId="0" applyFont="1" applyFill="1" applyBorder="1" applyAlignment="1">
      <alignment horizontal="center" vertical="center" wrapText="1"/>
    </xf>
    <xf numFmtId="0" fontId="83" fillId="18" borderId="34"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26" xfId="0" applyFont="1" applyBorder="1" applyAlignment="1">
      <alignment horizontal="center" vertical="center" wrapText="1"/>
    </xf>
    <xf numFmtId="0" fontId="29" fillId="2" borderId="13"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26" xfId="0" applyFont="1" applyFill="1" applyBorder="1" applyAlignment="1">
      <alignment horizontal="center" vertical="center" wrapText="1"/>
    </xf>
    <xf numFmtId="0" fontId="63" fillId="4" borderId="24" xfId="1" applyFont="1" applyFill="1" applyBorder="1" applyAlignment="1">
      <alignment horizontal="center" vertical="center" wrapText="1"/>
    </xf>
    <xf numFmtId="0" fontId="63" fillId="4" borderId="50" xfId="1" applyFont="1" applyFill="1" applyBorder="1" applyAlignment="1">
      <alignment horizontal="center" vertical="center" wrapText="1"/>
    </xf>
    <xf numFmtId="0" fontId="64" fillId="8" borderId="52" xfId="1" applyFont="1" applyFill="1" applyBorder="1" applyAlignment="1">
      <alignment horizontal="center" vertical="center" wrapText="1"/>
    </xf>
    <xf numFmtId="0" fontId="64" fillId="8" borderId="53" xfId="1" applyFont="1" applyFill="1" applyBorder="1" applyAlignment="1">
      <alignment horizontal="center" vertical="center" wrapText="1"/>
    </xf>
    <xf numFmtId="0" fontId="64" fillId="8" borderId="0" xfId="1" applyFont="1" applyFill="1" applyBorder="1" applyAlignment="1">
      <alignment horizontal="center" vertical="center" wrapText="1"/>
    </xf>
    <xf numFmtId="0" fontId="64" fillId="8" borderId="23" xfId="1" applyFont="1" applyFill="1" applyBorder="1" applyAlignment="1">
      <alignment horizontal="center" vertical="center" wrapText="1"/>
    </xf>
    <xf numFmtId="0" fontId="64" fillId="8" borderId="47" xfId="1" applyFont="1" applyFill="1" applyBorder="1" applyAlignment="1">
      <alignment horizontal="center" vertical="center" wrapText="1"/>
    </xf>
    <xf numFmtId="0" fontId="27" fillId="17" borderId="40" xfId="0" applyNumberFormat="1" applyFont="1" applyFill="1" applyBorder="1" applyAlignment="1">
      <alignment horizontal="center" vertical="center" wrapText="1"/>
    </xf>
    <xf numFmtId="0" fontId="27" fillId="17" borderId="37" xfId="0" applyNumberFormat="1" applyFont="1" applyFill="1" applyBorder="1" applyAlignment="1">
      <alignment horizontal="center" vertical="center" wrapText="1"/>
    </xf>
    <xf numFmtId="0" fontId="43" fillId="8" borderId="8" xfId="1" applyFont="1" applyFill="1" applyBorder="1" applyAlignment="1">
      <alignment horizontal="center" vertical="center" wrapText="1"/>
    </xf>
    <xf numFmtId="0" fontId="43" fillId="8" borderId="59" xfId="1" applyFont="1" applyFill="1" applyBorder="1" applyAlignment="1">
      <alignment horizontal="center" vertical="center" wrapText="1"/>
    </xf>
    <xf numFmtId="0" fontId="43" fillId="8" borderId="1" xfId="1" applyFont="1" applyFill="1" applyBorder="1" applyAlignment="1">
      <alignment horizontal="center" vertical="center" wrapText="1"/>
    </xf>
    <xf numFmtId="0" fontId="78" fillId="20" borderId="73" xfId="0" applyFont="1" applyFill="1" applyBorder="1" applyAlignment="1">
      <alignment horizontal="center" vertical="center" wrapText="1"/>
    </xf>
    <xf numFmtId="0" fontId="78" fillId="20" borderId="23" xfId="0" applyFont="1" applyFill="1" applyBorder="1" applyAlignment="1">
      <alignment horizontal="center" vertical="center" wrapText="1"/>
    </xf>
    <xf numFmtId="0" fontId="78" fillId="18" borderId="73" xfId="0" applyFont="1" applyFill="1" applyBorder="1" applyAlignment="1">
      <alignment horizontal="center" vertical="center" wrapText="1"/>
    </xf>
    <xf numFmtId="0" fontId="78" fillId="18" borderId="0" xfId="0" applyFont="1" applyFill="1" applyBorder="1" applyAlignment="1">
      <alignment horizontal="center" vertical="center" wrapText="1"/>
    </xf>
    <xf numFmtId="0" fontId="78" fillId="18" borderId="23" xfId="0" applyFont="1" applyFill="1" applyBorder="1" applyAlignment="1">
      <alignment horizontal="center" vertical="center" wrapText="1"/>
    </xf>
    <xf numFmtId="0" fontId="28" fillId="2" borderId="20" xfId="1" applyFont="1" applyFill="1" applyBorder="1" applyAlignment="1">
      <alignment horizontal="center" vertical="center" wrapText="1"/>
    </xf>
    <xf numFmtId="0" fontId="28" fillId="2" borderId="47" xfId="1" applyFont="1" applyFill="1" applyBorder="1" applyAlignment="1">
      <alignment horizontal="center" vertical="center" wrapText="1"/>
    </xf>
    <xf numFmtId="0" fontId="28" fillId="2" borderId="37" xfId="1" applyFont="1" applyFill="1" applyBorder="1" applyAlignment="1">
      <alignment horizontal="center" vertical="center" wrapText="1"/>
    </xf>
    <xf numFmtId="0" fontId="83" fillId="20" borderId="72" xfId="0" applyFont="1" applyFill="1" applyBorder="1" applyAlignment="1">
      <alignment horizontal="center" vertical="center" wrapText="1"/>
    </xf>
    <xf numFmtId="0" fontId="83" fillId="20" borderId="53" xfId="0" applyFont="1" applyFill="1" applyBorder="1" applyAlignment="1">
      <alignment horizontal="center" vertical="center" wrapText="1"/>
    </xf>
    <xf numFmtId="0" fontId="83" fillId="20" borderId="73" xfId="0" applyFont="1" applyFill="1" applyBorder="1" applyAlignment="1">
      <alignment horizontal="center" vertical="center" wrapText="1"/>
    </xf>
    <xf numFmtId="0" fontId="83" fillId="20" borderId="23" xfId="0" applyFont="1" applyFill="1" applyBorder="1" applyAlignment="1">
      <alignment horizontal="center" vertical="center" wrapText="1"/>
    </xf>
    <xf numFmtId="0" fontId="83" fillId="20" borderId="38" xfId="0" applyFont="1" applyFill="1" applyBorder="1" applyAlignment="1">
      <alignment horizontal="center" vertical="center" wrapText="1"/>
    </xf>
    <xf numFmtId="0" fontId="83" fillId="20" borderId="39" xfId="0" applyFont="1" applyFill="1" applyBorder="1" applyAlignment="1">
      <alignment horizontal="center" vertical="center" wrapText="1"/>
    </xf>
    <xf numFmtId="0" fontId="83" fillId="18" borderId="72" xfId="0" applyFont="1" applyFill="1" applyBorder="1" applyAlignment="1">
      <alignment horizontal="center" vertical="center" wrapText="1"/>
    </xf>
    <xf numFmtId="0" fontId="83" fillId="18" borderId="52" xfId="0" applyFont="1" applyFill="1" applyBorder="1" applyAlignment="1">
      <alignment horizontal="center" vertical="center" wrapText="1"/>
    </xf>
    <xf numFmtId="0" fontId="83" fillId="18" borderId="53" xfId="0" applyFont="1" applyFill="1" applyBorder="1" applyAlignment="1">
      <alignment horizontal="center" vertical="center" wrapText="1"/>
    </xf>
    <xf numFmtId="0" fontId="83" fillId="18" borderId="73" xfId="0" applyFont="1" applyFill="1" applyBorder="1" applyAlignment="1">
      <alignment horizontal="center" vertical="center" wrapText="1"/>
    </xf>
    <xf numFmtId="0" fontId="83" fillId="18" borderId="0" xfId="0" applyFont="1" applyFill="1" applyBorder="1" applyAlignment="1">
      <alignment horizontal="center" vertical="center" wrapText="1"/>
    </xf>
    <xf numFmtId="0" fontId="83" fillId="18" borderId="23" xfId="0" applyFont="1" applyFill="1" applyBorder="1" applyAlignment="1">
      <alignment horizontal="center" vertical="center" wrapText="1"/>
    </xf>
    <xf numFmtId="0" fontId="83" fillId="18" borderId="38" xfId="0" applyFont="1" applyFill="1" applyBorder="1" applyAlignment="1">
      <alignment horizontal="center" vertical="center" wrapText="1"/>
    </xf>
    <xf numFmtId="0" fontId="83" fillId="18" borderId="74" xfId="0" applyFont="1" applyFill="1" applyBorder="1" applyAlignment="1">
      <alignment horizontal="center" vertical="center" wrapText="1"/>
    </xf>
    <xf numFmtId="0" fontId="83" fillId="18" borderId="39" xfId="0" applyFont="1" applyFill="1" applyBorder="1" applyAlignment="1">
      <alignment horizontal="center" vertical="center" wrapText="1"/>
    </xf>
    <xf numFmtId="0" fontId="42" fillId="18" borderId="44" xfId="0" applyFont="1" applyFill="1" applyBorder="1" applyAlignment="1">
      <alignment horizontal="center" vertical="center" wrapText="1"/>
    </xf>
    <xf numFmtId="0" fontId="42" fillId="18" borderId="51" xfId="0" applyFont="1" applyFill="1" applyBorder="1" applyAlignment="1">
      <alignment horizontal="center" vertical="center" wrapText="1"/>
    </xf>
    <xf numFmtId="0" fontId="28" fillId="14" borderId="40" xfId="1" applyFont="1" applyFill="1" applyBorder="1" applyAlignment="1">
      <alignment horizontal="center" vertical="center" wrapText="1"/>
    </xf>
    <xf numFmtId="0" fontId="28" fillId="14" borderId="37" xfId="1" applyFont="1" applyFill="1" applyBorder="1" applyAlignment="1">
      <alignment horizontal="center" vertical="center" wrapText="1"/>
    </xf>
    <xf numFmtId="0" fontId="28" fillId="3" borderId="40" xfId="1" applyFont="1" applyFill="1" applyBorder="1" applyAlignment="1">
      <alignment horizontal="center" vertical="center" wrapText="1"/>
    </xf>
    <xf numFmtId="0" fontId="29" fillId="3" borderId="40" xfId="0" applyFont="1" applyFill="1" applyBorder="1" applyAlignment="1">
      <alignment horizontal="center" vertical="center" wrapText="1"/>
    </xf>
    <xf numFmtId="0" fontId="42" fillId="14" borderId="40" xfId="0" applyFont="1" applyFill="1" applyBorder="1" applyAlignment="1">
      <alignment horizontal="center" vertical="center" wrapText="1"/>
    </xf>
    <xf numFmtId="0" fontId="78" fillId="20" borderId="77" xfId="0" applyFont="1" applyFill="1" applyBorder="1" applyAlignment="1">
      <alignment horizontal="center" vertical="center" wrapText="1"/>
    </xf>
    <xf numFmtId="0" fontId="78" fillId="20" borderId="50" xfId="0" applyFont="1" applyFill="1" applyBorder="1" applyAlignment="1">
      <alignment horizontal="center" vertical="center" wrapText="1"/>
    </xf>
    <xf numFmtId="0" fontId="78" fillId="20" borderId="38" xfId="0" applyFont="1" applyFill="1" applyBorder="1" applyAlignment="1">
      <alignment horizontal="center" vertical="center" wrapText="1"/>
    </xf>
    <xf numFmtId="0" fontId="78" fillId="20" borderId="39" xfId="0" applyFont="1" applyFill="1" applyBorder="1" applyAlignment="1">
      <alignment horizontal="center" vertical="center" wrapText="1"/>
    </xf>
    <xf numFmtId="0" fontId="78" fillId="18" borderId="77" xfId="0" applyFont="1" applyFill="1" applyBorder="1" applyAlignment="1">
      <alignment horizontal="center" vertical="center" wrapText="1"/>
    </xf>
    <xf numFmtId="0" fontId="78" fillId="18" borderId="24" xfId="0" applyFont="1" applyFill="1" applyBorder="1" applyAlignment="1">
      <alignment horizontal="center" vertical="center" wrapText="1"/>
    </xf>
    <xf numFmtId="0" fontId="78" fillId="18" borderId="50" xfId="0" applyFont="1" applyFill="1" applyBorder="1" applyAlignment="1">
      <alignment horizontal="center" vertical="center" wrapText="1"/>
    </xf>
    <xf numFmtId="0" fontId="78" fillId="18" borderId="38" xfId="0" applyFont="1" applyFill="1" applyBorder="1" applyAlignment="1">
      <alignment horizontal="center" vertical="center" wrapText="1"/>
    </xf>
    <xf numFmtId="0" fontId="78" fillId="18" borderId="74" xfId="0" applyFont="1" applyFill="1" applyBorder="1" applyAlignment="1">
      <alignment horizontal="center" vertical="center" wrapText="1"/>
    </xf>
    <xf numFmtId="0" fontId="78" fillId="18" borderId="39" xfId="0" applyFont="1" applyFill="1" applyBorder="1" applyAlignment="1">
      <alignment horizontal="center" vertical="center" wrapText="1"/>
    </xf>
    <xf numFmtId="0" fontId="3" fillId="0" borderId="20" xfId="1" applyFont="1" applyFill="1" applyBorder="1" applyAlignment="1">
      <alignment horizontal="center" vertical="center" wrapText="1"/>
    </xf>
    <xf numFmtId="0" fontId="3" fillId="0" borderId="37" xfId="1" applyFont="1" applyFill="1" applyBorder="1" applyAlignment="1">
      <alignment horizontal="center" vertical="center" wrapText="1"/>
    </xf>
    <xf numFmtId="0" fontId="41" fillId="15" borderId="40" xfId="0" applyNumberFormat="1" applyFont="1" applyFill="1" applyBorder="1" applyAlignment="1">
      <alignment horizontal="center" vertical="center" wrapText="1"/>
    </xf>
    <xf numFmtId="0" fontId="41" fillId="15" borderId="37" xfId="0" applyNumberFormat="1" applyFont="1" applyFill="1" applyBorder="1" applyAlignment="1">
      <alignment horizontal="center" vertical="center" wrapText="1"/>
    </xf>
    <xf numFmtId="0" fontId="27" fillId="16" borderId="40" xfId="0" applyNumberFormat="1" applyFont="1" applyFill="1" applyBorder="1" applyAlignment="1">
      <alignment horizontal="center" vertical="center" wrapText="1"/>
    </xf>
    <xf numFmtId="0" fontId="27" fillId="16" borderId="37" xfId="0" applyNumberFormat="1" applyFont="1" applyFill="1" applyBorder="1" applyAlignment="1">
      <alignment horizontal="center" vertical="center" wrapText="1"/>
    </xf>
    <xf numFmtId="0" fontId="64" fillId="2" borderId="37" xfId="1" applyFont="1" applyFill="1" applyBorder="1" applyAlignment="1">
      <alignment horizontal="center" vertical="center" wrapText="1"/>
    </xf>
    <xf numFmtId="0" fontId="27" fillId="18" borderId="40" xfId="0" applyNumberFormat="1" applyFont="1" applyFill="1" applyBorder="1" applyAlignment="1">
      <alignment horizontal="center" vertical="center" wrapText="1"/>
    </xf>
    <xf numFmtId="0" fontId="27" fillId="18" borderId="37" xfId="0" applyNumberFormat="1" applyFont="1" applyFill="1" applyBorder="1" applyAlignment="1">
      <alignment horizontal="center" vertical="center" wrapText="1"/>
    </xf>
    <xf numFmtId="0" fontId="27" fillId="19" borderId="40" xfId="0" applyNumberFormat="1" applyFont="1" applyFill="1" applyBorder="1" applyAlignment="1">
      <alignment horizontal="center" vertical="center" wrapText="1"/>
    </xf>
    <xf numFmtId="0" fontId="27" fillId="19" borderId="37" xfId="0" applyNumberFormat="1" applyFont="1" applyFill="1" applyBorder="1" applyAlignment="1">
      <alignment horizontal="center" vertical="center" wrapText="1"/>
    </xf>
    <xf numFmtId="0" fontId="28" fillId="3" borderId="42" xfId="1" applyFont="1" applyFill="1" applyBorder="1" applyAlignment="1">
      <alignment horizontal="center" vertical="center" wrapText="1"/>
    </xf>
    <xf numFmtId="0" fontId="63" fillId="4" borderId="7" xfId="1" applyFont="1" applyFill="1" applyBorder="1" applyAlignment="1">
      <alignment horizontal="center" vertical="center" wrapText="1"/>
    </xf>
    <xf numFmtId="0" fontId="9" fillId="10" borderId="27" xfId="1" applyFont="1" applyFill="1" applyBorder="1" applyAlignment="1">
      <alignment horizontal="center" vertical="center" wrapText="1"/>
    </xf>
    <xf numFmtId="0" fontId="9" fillId="10" borderId="22" xfId="1" applyFont="1" applyFill="1" applyBorder="1" applyAlignment="1">
      <alignment horizontal="center" vertical="center" wrapText="1"/>
    </xf>
    <xf numFmtId="0" fontId="29" fillId="3" borderId="42" xfId="0" applyFont="1" applyFill="1" applyBorder="1" applyAlignment="1">
      <alignment horizontal="center" vertical="center" wrapText="1"/>
    </xf>
    <xf numFmtId="0" fontId="42" fillId="14" borderId="42" xfId="0" applyFont="1" applyFill="1" applyBorder="1" applyAlignment="1">
      <alignment horizontal="center" vertical="center" wrapText="1"/>
    </xf>
    <xf numFmtId="0" fontId="42" fillId="17" borderId="47" xfId="0" applyFont="1" applyFill="1" applyBorder="1" applyAlignment="1">
      <alignment horizontal="center" vertical="center" wrapText="1"/>
    </xf>
    <xf numFmtId="0" fontId="42" fillId="17" borderId="42" xfId="0" applyFont="1" applyFill="1" applyBorder="1" applyAlignment="1">
      <alignment horizontal="center" vertical="center" wrapText="1"/>
    </xf>
    <xf numFmtId="0" fontId="78" fillId="8" borderId="24" xfId="0" applyFont="1" applyFill="1" applyBorder="1" applyAlignment="1">
      <alignment horizontal="center" vertical="center" wrapText="1"/>
    </xf>
    <xf numFmtId="0" fontId="78" fillId="8" borderId="0" xfId="0" applyFont="1" applyFill="1" applyBorder="1" applyAlignment="1">
      <alignment horizontal="center" vertical="center" wrapText="1"/>
    </xf>
    <xf numFmtId="0" fontId="78" fillId="8" borderId="27" xfId="0" applyFont="1" applyFill="1" applyBorder="1" applyAlignment="1">
      <alignment horizontal="center" vertical="center" wrapText="1"/>
    </xf>
    <xf numFmtId="0" fontId="78" fillId="8" borderId="40" xfId="0" applyFont="1" applyFill="1" applyBorder="1" applyAlignment="1">
      <alignment horizontal="center" vertical="center"/>
    </xf>
    <xf numFmtId="0" fontId="78" fillId="8" borderId="47" xfId="0" applyFont="1" applyFill="1" applyBorder="1" applyAlignment="1">
      <alignment horizontal="center" vertical="center"/>
    </xf>
    <xf numFmtId="0" fontId="78" fillId="8" borderId="42" xfId="0" applyFont="1" applyFill="1" applyBorder="1" applyAlignment="1">
      <alignment horizontal="center" vertical="center"/>
    </xf>
    <xf numFmtId="0" fontId="32" fillId="12" borderId="25" xfId="1" applyFont="1" applyFill="1" applyBorder="1" applyAlignment="1">
      <alignment horizontal="center" vertical="center" wrapText="1"/>
    </xf>
    <xf numFmtId="0" fontId="32" fillId="12" borderId="26" xfId="1" applyFont="1" applyFill="1" applyBorder="1" applyAlignment="1">
      <alignment horizontal="center" vertical="center" wrapText="1"/>
    </xf>
    <xf numFmtId="0" fontId="43" fillId="8" borderId="50" xfId="1" applyFont="1" applyFill="1" applyBorder="1" applyAlignment="1">
      <alignment horizontal="center" vertical="center" wrapText="1"/>
    </xf>
    <xf numFmtId="0" fontId="43" fillId="8" borderId="23" xfId="1" applyFont="1" applyFill="1" applyBorder="1" applyAlignment="1">
      <alignment horizontal="center" vertical="center" wrapText="1"/>
    </xf>
    <xf numFmtId="0" fontId="43" fillId="8" borderId="51" xfId="1" applyFont="1" applyFill="1" applyBorder="1" applyAlignment="1">
      <alignment horizontal="center" vertical="center" wrapText="1"/>
    </xf>
    <xf numFmtId="0" fontId="29" fillId="2" borderId="96" xfId="0" applyFont="1" applyFill="1" applyBorder="1" applyAlignment="1">
      <alignment horizontal="center" vertical="center" wrapText="1"/>
    </xf>
    <xf numFmtId="0" fontId="29" fillId="2" borderId="98" xfId="0" applyFont="1" applyFill="1" applyBorder="1" applyAlignment="1">
      <alignment horizontal="center" vertical="center" wrapText="1"/>
    </xf>
    <xf numFmtId="0" fontId="29" fillId="2" borderId="100" xfId="0" applyFont="1" applyFill="1" applyBorder="1" applyAlignment="1">
      <alignment horizontal="center" vertical="center" wrapText="1"/>
    </xf>
    <xf numFmtId="0" fontId="86" fillId="9" borderId="10" xfId="1" applyFont="1" applyFill="1" applyBorder="1" applyAlignment="1">
      <alignment horizontal="center" vertical="center" wrapText="1"/>
    </xf>
    <xf numFmtId="0" fontId="86" fillId="9" borderId="4" xfId="1" applyFont="1" applyFill="1" applyBorder="1" applyAlignment="1">
      <alignment horizontal="center" vertical="center" wrapText="1"/>
    </xf>
    <xf numFmtId="0" fontId="86" fillId="9" borderId="11" xfId="1" applyFont="1" applyFill="1" applyBorder="1" applyAlignment="1">
      <alignment horizontal="center" vertical="center" wrapText="1"/>
    </xf>
    <xf numFmtId="0" fontId="86" fillId="9" borderId="7" xfId="1" applyFont="1" applyFill="1" applyBorder="1" applyAlignment="1">
      <alignment horizontal="center" vertical="center" wrapText="1"/>
    </xf>
    <xf numFmtId="0" fontId="86" fillId="12" borderId="86" xfId="1" applyFont="1" applyFill="1" applyBorder="1" applyAlignment="1">
      <alignment horizontal="center" vertical="center" wrapText="1"/>
    </xf>
    <xf numFmtId="0" fontId="86" fillId="12" borderId="90" xfId="1" applyFont="1" applyFill="1" applyBorder="1" applyAlignment="1">
      <alignment horizontal="center" vertical="center" wrapText="1"/>
    </xf>
    <xf numFmtId="0" fontId="86" fillId="12" borderId="93" xfId="1" applyFont="1" applyFill="1" applyBorder="1" applyAlignment="1">
      <alignment horizontal="center" vertical="center" wrapText="1"/>
    </xf>
  </cellXfs>
  <cellStyles count="78">
    <cellStyle name="20 % - Accent1 2" xfId="3" xr:uid="{00000000-0005-0000-0000-000000000000}"/>
    <cellStyle name="20 % - Accent2 2" xfId="4" xr:uid="{00000000-0005-0000-0000-000001000000}"/>
    <cellStyle name="20 % - Accent3 2" xfId="5" xr:uid="{00000000-0005-0000-0000-000002000000}"/>
    <cellStyle name="20 % - Accent4 2" xfId="6" xr:uid="{00000000-0005-0000-0000-000003000000}"/>
    <cellStyle name="20 % - Accent5 2" xfId="7" xr:uid="{00000000-0005-0000-0000-000004000000}"/>
    <cellStyle name="20 % - Accent6 2" xfId="8" xr:uid="{00000000-0005-0000-0000-000005000000}"/>
    <cellStyle name="40 % - Accent1 2" xfId="9" xr:uid="{00000000-0005-0000-0000-000006000000}"/>
    <cellStyle name="40 % - Accent2 2" xfId="10" xr:uid="{00000000-0005-0000-0000-000007000000}"/>
    <cellStyle name="40 % - Accent3 2" xfId="11" xr:uid="{00000000-0005-0000-0000-000008000000}"/>
    <cellStyle name="40 % - Accent4 2" xfId="12" xr:uid="{00000000-0005-0000-0000-000009000000}"/>
    <cellStyle name="40 % - Accent5 2" xfId="13" xr:uid="{00000000-0005-0000-0000-00000A000000}"/>
    <cellStyle name="40 % - Accent6 2" xfId="14" xr:uid="{00000000-0005-0000-0000-00000B000000}"/>
    <cellStyle name="60 % - Accent1 2" xfId="15" xr:uid="{00000000-0005-0000-0000-00000C000000}"/>
    <cellStyle name="60 % - Accent2 2" xfId="16" xr:uid="{00000000-0005-0000-0000-00000D000000}"/>
    <cellStyle name="60 % - Accent3 2" xfId="17" xr:uid="{00000000-0005-0000-0000-00000E000000}"/>
    <cellStyle name="60 % - Accent4 2" xfId="18" xr:uid="{00000000-0005-0000-0000-00000F000000}"/>
    <cellStyle name="60 % - Accent5 2" xfId="19" xr:uid="{00000000-0005-0000-0000-000010000000}"/>
    <cellStyle name="60 % - Accent6 2" xfId="20" xr:uid="{00000000-0005-0000-0000-000011000000}"/>
    <cellStyle name="Accent1 2" xfId="21" xr:uid="{00000000-0005-0000-0000-000012000000}"/>
    <cellStyle name="Accent2 2" xfId="22" xr:uid="{00000000-0005-0000-0000-000013000000}"/>
    <cellStyle name="Accent2 2 2" xfId="23" xr:uid="{00000000-0005-0000-0000-000014000000}"/>
    <cellStyle name="Accent3 2" xfId="24" xr:uid="{00000000-0005-0000-0000-000015000000}"/>
    <cellStyle name="Accent4 2" xfId="25" xr:uid="{00000000-0005-0000-0000-000016000000}"/>
    <cellStyle name="Accent5 2" xfId="26" xr:uid="{00000000-0005-0000-0000-000017000000}"/>
    <cellStyle name="Accent6 2" xfId="27" xr:uid="{00000000-0005-0000-0000-000018000000}"/>
    <cellStyle name="Avertissement 2" xfId="28" xr:uid="{00000000-0005-0000-0000-000019000000}"/>
    <cellStyle name="Calcul 2" xfId="29" xr:uid="{00000000-0005-0000-0000-00001A000000}"/>
    <cellStyle name="Cellule liée 2" xfId="30" xr:uid="{00000000-0005-0000-0000-00001B000000}"/>
    <cellStyle name="Commentaire 2" xfId="31" xr:uid="{00000000-0005-0000-0000-00001C000000}"/>
    <cellStyle name="Entrée 2" xfId="32" xr:uid="{00000000-0005-0000-0000-00001D000000}"/>
    <cellStyle name="Euro" xfId="33" xr:uid="{00000000-0005-0000-0000-00001E000000}"/>
    <cellStyle name="Euro 2" xfId="34" xr:uid="{00000000-0005-0000-0000-00001F000000}"/>
    <cellStyle name="Euro 2 2" xfId="35" xr:uid="{00000000-0005-0000-0000-000020000000}"/>
    <cellStyle name="Euro 3" xfId="36" xr:uid="{00000000-0005-0000-0000-000021000000}"/>
    <cellStyle name="Euro_11 bilan définitif SAINT DENIS DU PAYRE" xfId="37" xr:uid="{00000000-0005-0000-0000-000022000000}"/>
    <cellStyle name="Excel Built-in Normal" xfId="38" xr:uid="{00000000-0005-0000-0000-000023000000}"/>
    <cellStyle name="Excel_BuiltIn_Texte explicatif" xfId="39" xr:uid="{00000000-0005-0000-0000-000024000000}"/>
    <cellStyle name="Insatisfaisant 2" xfId="40" xr:uid="{00000000-0005-0000-0000-000025000000}"/>
    <cellStyle name="Lien hypertexte 2" xfId="41" xr:uid="{00000000-0005-0000-0000-000026000000}"/>
    <cellStyle name="Lien hypertexte 2 2" xfId="42" xr:uid="{00000000-0005-0000-0000-000027000000}"/>
    <cellStyle name="Milliers 2" xfId="43" xr:uid="{00000000-0005-0000-0000-000028000000}"/>
    <cellStyle name="Milliers 2 2" xfId="44" xr:uid="{00000000-0005-0000-0000-000029000000}"/>
    <cellStyle name="Neutre 2" xfId="45" xr:uid="{00000000-0005-0000-0000-00002A000000}"/>
    <cellStyle name="Normal" xfId="0" builtinId="0"/>
    <cellStyle name="Normal 2" xfId="2" xr:uid="{00000000-0005-0000-0000-00002C000000}"/>
    <cellStyle name="Normal 2 2" xfId="46" xr:uid="{00000000-0005-0000-0000-00002D000000}"/>
    <cellStyle name="Normal 2 2 2" xfId="47" xr:uid="{00000000-0005-0000-0000-00002E000000}"/>
    <cellStyle name="Normal 2 3" xfId="48" xr:uid="{00000000-0005-0000-0000-00002F000000}"/>
    <cellStyle name="Normal 2 3 2" xfId="49" xr:uid="{00000000-0005-0000-0000-000030000000}"/>
    <cellStyle name="Normal 2 4" xfId="50" xr:uid="{00000000-0005-0000-0000-000031000000}"/>
    <cellStyle name="Normal 2_2089 COSA Dde subv RN Moëze CG 17" xfId="51" xr:uid="{00000000-0005-0000-0000-000032000000}"/>
    <cellStyle name="Normal 3" xfId="52" xr:uid="{00000000-0005-0000-0000-000033000000}"/>
    <cellStyle name="Normal 4" xfId="53" xr:uid="{00000000-0005-0000-0000-000034000000}"/>
    <cellStyle name="Normal 5" xfId="54" xr:uid="{00000000-0005-0000-0000-000035000000}"/>
    <cellStyle name="Normal 6" xfId="55" xr:uid="{00000000-0005-0000-0000-000036000000}"/>
    <cellStyle name="Normal 6 2" xfId="56" xr:uid="{00000000-0005-0000-0000-000037000000}"/>
    <cellStyle name="Normal 7" xfId="57" xr:uid="{00000000-0005-0000-0000-000038000000}"/>
    <cellStyle name="Normal 7 2" xfId="58" xr:uid="{00000000-0005-0000-0000-000039000000}"/>
    <cellStyle name="Normal 8" xfId="59" xr:uid="{00000000-0005-0000-0000-00003A000000}"/>
    <cellStyle name="Normal 8 2" xfId="60" xr:uid="{00000000-0005-0000-0000-00003B000000}"/>
    <cellStyle name="Normal 9" xfId="61" xr:uid="{00000000-0005-0000-0000-00003C000000}"/>
    <cellStyle name="Normal 9 2" xfId="62" xr:uid="{00000000-0005-0000-0000-00003D000000}"/>
    <cellStyle name="Normal_Tableau de bord Rohrschollen_version2" xfId="1" xr:uid="{00000000-0005-0000-0000-00003E000000}"/>
    <cellStyle name="Pourcentage 2" xfId="63" xr:uid="{00000000-0005-0000-0000-00003F000000}"/>
    <cellStyle name="Pourcentage 2 2" xfId="64" xr:uid="{00000000-0005-0000-0000-000040000000}"/>
    <cellStyle name="Pourcentage 3" xfId="65" xr:uid="{00000000-0005-0000-0000-000041000000}"/>
    <cellStyle name="Pourcentage 4" xfId="66" xr:uid="{00000000-0005-0000-0000-000042000000}"/>
    <cellStyle name="Satisfaisant 2" xfId="67" xr:uid="{00000000-0005-0000-0000-000043000000}"/>
    <cellStyle name="Sortie 2" xfId="68" xr:uid="{00000000-0005-0000-0000-000044000000}"/>
    <cellStyle name="Texte explicatif 2" xfId="69" xr:uid="{00000000-0005-0000-0000-000045000000}"/>
    <cellStyle name="Titre 1" xfId="70" xr:uid="{00000000-0005-0000-0000-000046000000}"/>
    <cellStyle name="Titre 2" xfId="71" xr:uid="{00000000-0005-0000-0000-000047000000}"/>
    <cellStyle name="Titre 1 2" xfId="72" xr:uid="{00000000-0005-0000-0000-000048000000}"/>
    <cellStyle name="Titre 2 2" xfId="73" xr:uid="{00000000-0005-0000-0000-000049000000}"/>
    <cellStyle name="Titre 3 2" xfId="74" xr:uid="{00000000-0005-0000-0000-00004A000000}"/>
    <cellStyle name="Titre 4 2" xfId="75" xr:uid="{00000000-0005-0000-0000-00004B000000}"/>
    <cellStyle name="Total 2" xfId="76" xr:uid="{00000000-0005-0000-0000-00004C000000}"/>
    <cellStyle name="Vérification 2" xfId="77" xr:uid="{00000000-0005-0000-0000-00004D000000}"/>
  </cellStyles>
  <dxfs count="120">
    <dxf>
      <fill>
        <patternFill>
          <bgColor rgb="FFFF0000"/>
        </patternFill>
      </fill>
    </dxf>
    <dxf>
      <font>
        <b val="0"/>
        <i val="0"/>
        <strike val="0"/>
        <color theme="0"/>
      </font>
      <fill>
        <patternFill>
          <bgColor theme="1"/>
        </patternFill>
      </fill>
    </dxf>
    <dxf>
      <fill>
        <patternFill>
          <bgColor theme="5"/>
        </patternFill>
      </fill>
    </dxf>
    <dxf>
      <fill>
        <patternFill>
          <bgColor theme="9" tint="0.59996337778862885"/>
        </patternFill>
      </fill>
    </dxf>
    <dxf>
      <fill>
        <patternFill>
          <bgColor theme="9"/>
        </patternFill>
      </fill>
    </dxf>
    <dxf>
      <fill>
        <patternFill>
          <bgColor theme="8"/>
        </patternFill>
      </fill>
    </dxf>
    <dxf>
      <fill>
        <patternFill>
          <bgColor rgb="FFFF0000"/>
        </patternFill>
      </fill>
    </dxf>
    <dxf>
      <font>
        <b val="0"/>
        <i val="0"/>
        <strike val="0"/>
        <color theme="0"/>
      </font>
      <fill>
        <patternFill>
          <bgColor theme="1"/>
        </patternFill>
      </fill>
    </dxf>
    <dxf>
      <fill>
        <patternFill>
          <bgColor theme="5"/>
        </patternFill>
      </fill>
    </dxf>
    <dxf>
      <fill>
        <patternFill>
          <bgColor theme="9" tint="0.59996337778862885"/>
        </patternFill>
      </fill>
    </dxf>
    <dxf>
      <fill>
        <patternFill>
          <bgColor theme="9"/>
        </patternFill>
      </fill>
    </dxf>
    <dxf>
      <fill>
        <patternFill>
          <bgColor theme="8"/>
        </patternFill>
      </fill>
    </dxf>
    <dxf>
      <fill>
        <patternFill>
          <bgColor rgb="FFFF0000"/>
        </patternFill>
      </fill>
    </dxf>
    <dxf>
      <font>
        <b val="0"/>
        <i val="0"/>
        <strike val="0"/>
        <color theme="0"/>
      </font>
      <fill>
        <patternFill>
          <bgColor theme="1"/>
        </patternFill>
      </fill>
    </dxf>
    <dxf>
      <fill>
        <patternFill>
          <bgColor theme="5"/>
        </patternFill>
      </fill>
    </dxf>
    <dxf>
      <fill>
        <patternFill>
          <bgColor theme="9" tint="0.59996337778862885"/>
        </patternFill>
      </fill>
    </dxf>
    <dxf>
      <fill>
        <patternFill>
          <bgColor theme="9"/>
        </patternFill>
      </fill>
    </dxf>
    <dxf>
      <fill>
        <patternFill>
          <bgColor theme="8"/>
        </patternFill>
      </fill>
    </dxf>
    <dxf>
      <fill>
        <patternFill>
          <bgColor rgb="FFFF0000"/>
        </patternFill>
      </fill>
    </dxf>
    <dxf>
      <font>
        <b val="0"/>
        <i val="0"/>
        <strike val="0"/>
        <color theme="0"/>
      </font>
      <fill>
        <patternFill>
          <bgColor theme="1"/>
        </patternFill>
      </fill>
    </dxf>
    <dxf>
      <fill>
        <patternFill>
          <bgColor theme="5"/>
        </patternFill>
      </fill>
    </dxf>
    <dxf>
      <fill>
        <patternFill>
          <bgColor theme="9" tint="0.59996337778862885"/>
        </patternFill>
      </fill>
    </dxf>
    <dxf>
      <fill>
        <patternFill>
          <bgColor theme="9"/>
        </patternFill>
      </fill>
    </dxf>
    <dxf>
      <fill>
        <patternFill>
          <bgColor theme="8"/>
        </patternFill>
      </fill>
    </dxf>
    <dxf>
      <fill>
        <patternFill>
          <bgColor rgb="FFFF0000"/>
        </patternFill>
      </fill>
    </dxf>
    <dxf>
      <font>
        <b val="0"/>
        <i val="0"/>
        <strike val="0"/>
        <color theme="0"/>
      </font>
      <fill>
        <patternFill>
          <bgColor theme="1"/>
        </patternFill>
      </fill>
    </dxf>
    <dxf>
      <fill>
        <patternFill>
          <bgColor theme="5"/>
        </patternFill>
      </fill>
    </dxf>
    <dxf>
      <fill>
        <patternFill>
          <bgColor theme="9" tint="0.59996337778862885"/>
        </patternFill>
      </fill>
    </dxf>
    <dxf>
      <fill>
        <patternFill>
          <bgColor theme="9"/>
        </patternFill>
      </fill>
    </dxf>
    <dxf>
      <fill>
        <patternFill>
          <bgColor theme="8"/>
        </patternFill>
      </fill>
    </dxf>
    <dxf>
      <fill>
        <patternFill>
          <bgColor rgb="FFFF0000"/>
        </patternFill>
      </fill>
    </dxf>
    <dxf>
      <font>
        <b val="0"/>
        <i val="0"/>
        <strike val="0"/>
        <color theme="0"/>
      </font>
      <fill>
        <patternFill>
          <bgColor theme="1"/>
        </patternFill>
      </fill>
    </dxf>
    <dxf>
      <fill>
        <patternFill>
          <bgColor theme="5"/>
        </patternFill>
      </fill>
    </dxf>
    <dxf>
      <fill>
        <patternFill>
          <bgColor theme="9" tint="0.59996337778862885"/>
        </patternFill>
      </fill>
    </dxf>
    <dxf>
      <fill>
        <patternFill>
          <bgColor theme="9"/>
        </patternFill>
      </fill>
    </dxf>
    <dxf>
      <fill>
        <patternFill>
          <bgColor theme="8"/>
        </patternFill>
      </fill>
    </dxf>
    <dxf>
      <fill>
        <patternFill>
          <bgColor rgb="FFFF0000"/>
        </patternFill>
      </fill>
    </dxf>
    <dxf>
      <font>
        <b val="0"/>
        <i val="0"/>
        <strike val="0"/>
        <color theme="0"/>
      </font>
      <fill>
        <patternFill>
          <bgColor theme="1"/>
        </patternFill>
      </fill>
    </dxf>
    <dxf>
      <fill>
        <patternFill>
          <bgColor theme="5"/>
        </patternFill>
      </fill>
    </dxf>
    <dxf>
      <fill>
        <patternFill>
          <bgColor theme="9" tint="0.59996337778862885"/>
        </patternFill>
      </fill>
    </dxf>
    <dxf>
      <fill>
        <patternFill>
          <bgColor theme="9"/>
        </patternFill>
      </fill>
    </dxf>
    <dxf>
      <fill>
        <patternFill>
          <bgColor theme="8"/>
        </patternFill>
      </fill>
    </dxf>
    <dxf>
      <fill>
        <patternFill>
          <bgColor rgb="FFFF0000"/>
        </patternFill>
      </fill>
    </dxf>
    <dxf>
      <font>
        <b val="0"/>
        <i val="0"/>
        <strike val="0"/>
        <color theme="0"/>
      </font>
      <fill>
        <patternFill>
          <bgColor theme="1"/>
        </patternFill>
      </fill>
    </dxf>
    <dxf>
      <fill>
        <patternFill>
          <bgColor theme="5"/>
        </patternFill>
      </fill>
    </dxf>
    <dxf>
      <fill>
        <patternFill>
          <bgColor theme="9" tint="0.59996337778862885"/>
        </patternFill>
      </fill>
    </dxf>
    <dxf>
      <fill>
        <patternFill>
          <bgColor theme="9"/>
        </patternFill>
      </fill>
    </dxf>
    <dxf>
      <fill>
        <patternFill>
          <bgColor theme="8"/>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s>
  <tableStyles count="0" defaultTableStyle="TableStyleMedium2" defaultPivotStyle="PivotStyleLight16"/>
  <colors>
    <mruColors>
      <color rgb="FF006600"/>
      <color rgb="FF339966"/>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106939</xdr:colOff>
      <xdr:row>2</xdr:row>
      <xdr:rowOff>245774</xdr:rowOff>
    </xdr:from>
    <xdr:to>
      <xdr:col>0</xdr:col>
      <xdr:colOff>1964314</xdr:colOff>
      <xdr:row>2</xdr:row>
      <xdr:rowOff>1954789</xdr:rowOff>
    </xdr:to>
    <xdr:sp macro="" textlink="">
      <xdr:nvSpPr>
        <xdr:cNvPr id="2" name="Rectangle à coins arrondis 1">
          <a:extLst>
            <a:ext uri="{FF2B5EF4-FFF2-40B4-BE49-F238E27FC236}">
              <a16:creationId xmlns:a16="http://schemas.microsoft.com/office/drawing/2014/main" id="{00000000-0008-0000-0000-000002000000}"/>
            </a:ext>
          </a:extLst>
        </xdr:cNvPr>
        <xdr:cNvSpPr/>
      </xdr:nvSpPr>
      <xdr:spPr>
        <a:xfrm>
          <a:off x="106939" y="1741199"/>
          <a:ext cx="1857375" cy="1709015"/>
        </a:xfrm>
        <a:prstGeom prst="wedgeRoundRectCallout">
          <a:avLst>
            <a:gd name="adj1" fmla="val 43073"/>
            <a:gd name="adj2" fmla="val -106782"/>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1">
                  <a:lumMod val="75000"/>
                </a:schemeClr>
              </a:solidFill>
            </a:rPr>
            <a:t>Qu'est-ce qui est en jeu sur la RN ? </a:t>
          </a:r>
        </a:p>
        <a:p>
          <a:pPr marL="0" marR="0" lvl="0" indent="0" algn="l" defTabSz="914400" rtl="0" eaLnBrk="1" fontAlgn="auto" latinLnBrk="0" hangingPunct="1">
            <a:lnSpc>
              <a:spcPct val="100000"/>
            </a:lnSpc>
            <a:spcBef>
              <a:spcPts val="0"/>
            </a:spcBef>
            <a:spcAft>
              <a:spcPts val="0"/>
            </a:spcAft>
            <a:buClrTx/>
            <a:buSzTx/>
            <a:buFontTx/>
            <a:buNone/>
            <a:tabLst/>
            <a:defRPr/>
          </a:pPr>
          <a:r>
            <a:rPr lang="fr-FR" sz="1100" b="1">
              <a:solidFill>
                <a:schemeClr val="accent1">
                  <a:lumMod val="75000"/>
                </a:schemeClr>
              </a:solidFill>
            </a:rPr>
            <a:t>Eléments </a:t>
          </a:r>
          <a:r>
            <a:rPr lang="fr-FR" sz="1100" b="1" kern="1200">
              <a:solidFill>
                <a:schemeClr val="accent1">
                  <a:lumMod val="75000"/>
                </a:schemeClr>
              </a:solidFill>
              <a:effectLst/>
              <a:latin typeface="+mn-lt"/>
              <a:ea typeface="+mn-ea"/>
              <a:cs typeface="+mn-cs"/>
            </a:rPr>
            <a:t>engageant une</a:t>
          </a:r>
          <a:r>
            <a:rPr lang="fr-FR" sz="1100" b="1" kern="1200" baseline="0">
              <a:solidFill>
                <a:schemeClr val="accent1">
                  <a:lumMod val="75000"/>
                </a:schemeClr>
              </a:solidFill>
              <a:effectLst/>
              <a:latin typeface="+mn-lt"/>
              <a:ea typeface="+mn-ea"/>
              <a:cs typeface="+mn-cs"/>
            </a:rPr>
            <a:t> </a:t>
          </a:r>
          <a:r>
            <a:rPr lang="fr-FR" sz="1100" b="1" kern="1200">
              <a:solidFill>
                <a:schemeClr val="accent1">
                  <a:lumMod val="75000"/>
                </a:schemeClr>
              </a:solidFill>
              <a:effectLst/>
              <a:latin typeface="+mn-lt"/>
              <a:ea typeface="+mn-ea"/>
              <a:cs typeface="+mn-cs"/>
            </a:rPr>
            <a:t>responsabilité particulière du gestionnaire</a:t>
          </a:r>
          <a:r>
            <a:rPr lang="fr-FR" sz="1100" b="1">
              <a:solidFill>
                <a:schemeClr val="accent1">
                  <a:lumMod val="75000"/>
                </a:schemeClr>
              </a:solidFill>
            </a:rPr>
            <a:t> (populations d'</a:t>
          </a:r>
          <a:r>
            <a:rPr lang="fr-FR" sz="1100" b="1" kern="1200">
              <a:solidFill>
                <a:schemeClr val="accent1">
                  <a:lumMod val="75000"/>
                </a:schemeClr>
              </a:solidFill>
              <a:effectLst/>
              <a:latin typeface="+mn-lt"/>
              <a:ea typeface="+mn-ea"/>
              <a:cs typeface="+mn-cs"/>
            </a:rPr>
            <a:t>espèces ou habitat, fonction écologique majeure, …</a:t>
          </a:r>
          <a:r>
            <a:rPr lang="fr-FR" sz="1100" b="1">
              <a:solidFill>
                <a:schemeClr val="accent1">
                  <a:lumMod val="75000"/>
                </a:schemeClr>
              </a:solidFill>
            </a:rPr>
            <a:t>).</a:t>
          </a:r>
        </a:p>
      </xdr:txBody>
    </xdr:sp>
    <xdr:clientData/>
  </xdr:twoCellAnchor>
  <xdr:twoCellAnchor>
    <xdr:from>
      <xdr:col>1</xdr:col>
      <xdr:colOff>238124</xdr:colOff>
      <xdr:row>2</xdr:row>
      <xdr:rowOff>602193</xdr:rowOff>
    </xdr:from>
    <xdr:to>
      <xdr:col>2</xdr:col>
      <xdr:colOff>2428874</xdr:colOff>
      <xdr:row>2</xdr:row>
      <xdr:rowOff>1563687</xdr:rowOff>
    </xdr:to>
    <xdr:sp macro="" textlink="">
      <xdr:nvSpPr>
        <xdr:cNvPr id="3" name="Rectangle à coins arrondis 2">
          <a:extLst>
            <a:ext uri="{FF2B5EF4-FFF2-40B4-BE49-F238E27FC236}">
              <a16:creationId xmlns:a16="http://schemas.microsoft.com/office/drawing/2014/main" id="{00000000-0008-0000-0000-000003000000}"/>
            </a:ext>
          </a:extLst>
        </xdr:cNvPr>
        <xdr:cNvSpPr/>
      </xdr:nvSpPr>
      <xdr:spPr>
        <a:xfrm>
          <a:off x="2412999" y="2094443"/>
          <a:ext cx="4016375" cy="961494"/>
        </a:xfrm>
        <a:prstGeom prst="wedgeRoundRectCallout">
          <a:avLst>
            <a:gd name="adj1" fmla="val 2129"/>
            <a:gd name="adj2" fmla="val -88823"/>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800" b="1">
              <a:solidFill>
                <a:schemeClr val="accent1">
                  <a:lumMod val="75000"/>
                </a:schemeClr>
              </a:solidFill>
            </a:rPr>
            <a:t>Etat de conservation : </a:t>
          </a:r>
        </a:p>
        <a:p>
          <a:r>
            <a:rPr lang="fr-FR" sz="1800" b="1">
              <a:solidFill>
                <a:schemeClr val="accent1">
                  <a:lumMod val="75000"/>
                </a:schemeClr>
              </a:solidFill>
            </a:rPr>
            <a:t>état de référence ou à dire d’expert </a:t>
          </a:r>
          <a:endParaRPr lang="fr-FR" sz="1800" b="1">
            <a:solidFill>
              <a:schemeClr val="tx1">
                <a:lumMod val="75000"/>
                <a:lumOff val="25000"/>
              </a:schemeClr>
            </a:solidFill>
          </a:endParaRPr>
        </a:p>
      </xdr:txBody>
    </xdr:sp>
    <xdr:clientData/>
  </xdr:twoCellAnchor>
  <xdr:twoCellAnchor>
    <xdr:from>
      <xdr:col>4</xdr:col>
      <xdr:colOff>111391</xdr:colOff>
      <xdr:row>2</xdr:row>
      <xdr:rowOff>587375</xdr:rowOff>
    </xdr:from>
    <xdr:to>
      <xdr:col>4</xdr:col>
      <xdr:colOff>2209801</xdr:colOff>
      <xdr:row>2</xdr:row>
      <xdr:rowOff>2000250</xdr:rowOff>
    </xdr:to>
    <xdr:sp macro="" textlink="">
      <xdr:nvSpPr>
        <xdr:cNvPr id="5" name="Rectangle à coins arrondis 4">
          <a:extLst>
            <a:ext uri="{FF2B5EF4-FFF2-40B4-BE49-F238E27FC236}">
              <a16:creationId xmlns:a16="http://schemas.microsoft.com/office/drawing/2014/main" id="{00000000-0008-0000-0000-000005000000}"/>
            </a:ext>
          </a:extLst>
        </xdr:cNvPr>
        <xdr:cNvSpPr/>
      </xdr:nvSpPr>
      <xdr:spPr>
        <a:xfrm>
          <a:off x="9826891" y="2079625"/>
          <a:ext cx="2098410" cy="1412875"/>
        </a:xfrm>
        <a:prstGeom prst="wedgeRoundRectCallout">
          <a:avLst>
            <a:gd name="adj1" fmla="val -28077"/>
            <a:gd name="adj2" fmla="val -97251"/>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800" b="1">
              <a:solidFill>
                <a:schemeClr val="accent6">
                  <a:lumMod val="75000"/>
                </a:schemeClr>
              </a:solidFill>
            </a:rPr>
            <a:t>Détail</a:t>
          </a:r>
          <a:r>
            <a:rPr lang="fr-FR" sz="1800" b="1" baseline="0">
              <a:solidFill>
                <a:schemeClr val="accent6">
                  <a:lumMod val="75000"/>
                </a:schemeClr>
              </a:solidFill>
            </a:rPr>
            <a:t> des n</a:t>
          </a:r>
          <a:r>
            <a:rPr lang="fr-FR" sz="1800" b="1">
              <a:solidFill>
                <a:schemeClr val="accent6">
                  <a:lumMod val="75000"/>
                </a:schemeClr>
              </a:solidFill>
            </a:rPr>
            <a:t>iveau</a:t>
          </a:r>
          <a:r>
            <a:rPr lang="fr-FR" sz="1800" b="1" baseline="0">
              <a:solidFill>
                <a:schemeClr val="accent6">
                  <a:lumMod val="75000"/>
                </a:schemeClr>
              </a:solidFill>
            </a:rPr>
            <a:t>x à atteindre </a:t>
          </a:r>
          <a:endParaRPr lang="fr-FR" sz="1800" b="1">
            <a:solidFill>
              <a:schemeClr val="accent6">
                <a:lumMod val="75000"/>
              </a:schemeClr>
            </a:solidFill>
          </a:endParaRPr>
        </a:p>
        <a:p>
          <a:r>
            <a:rPr lang="fr-FR" sz="1800" b="1">
              <a:solidFill>
                <a:schemeClr val="accent6">
                  <a:lumMod val="75000"/>
                </a:schemeClr>
              </a:solidFill>
            </a:rPr>
            <a:t>pour évaluer la tendance globale</a:t>
          </a:r>
        </a:p>
      </xdr:txBody>
    </xdr:sp>
    <xdr:clientData/>
  </xdr:twoCellAnchor>
  <xdr:twoCellAnchor>
    <xdr:from>
      <xdr:col>3</xdr:col>
      <xdr:colOff>235931</xdr:colOff>
      <xdr:row>2</xdr:row>
      <xdr:rowOff>723903</xdr:rowOff>
    </xdr:from>
    <xdr:to>
      <xdr:col>3</xdr:col>
      <xdr:colOff>2571751</xdr:colOff>
      <xdr:row>2</xdr:row>
      <xdr:rowOff>1905001</xdr:rowOff>
    </xdr:to>
    <xdr:sp macro="" textlink="">
      <xdr:nvSpPr>
        <xdr:cNvPr id="6" name="Rectangle à coins arrondis 5">
          <a:extLst>
            <a:ext uri="{FF2B5EF4-FFF2-40B4-BE49-F238E27FC236}">
              <a16:creationId xmlns:a16="http://schemas.microsoft.com/office/drawing/2014/main" id="{00000000-0008-0000-0000-000006000000}"/>
            </a:ext>
          </a:extLst>
        </xdr:cNvPr>
        <xdr:cNvSpPr/>
      </xdr:nvSpPr>
      <xdr:spPr>
        <a:xfrm>
          <a:off x="7122506" y="2219328"/>
          <a:ext cx="2335820" cy="1181098"/>
        </a:xfrm>
        <a:prstGeom prst="wedgeRoundRectCallout">
          <a:avLst>
            <a:gd name="adj1" fmla="val -1905"/>
            <a:gd name="adj2" fmla="val -90614"/>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2400" b="1" u="none">
              <a:solidFill>
                <a:schemeClr val="accent6">
                  <a:lumMod val="75000"/>
                </a:schemeClr>
              </a:solidFill>
            </a:rPr>
            <a:t>Quel</a:t>
          </a:r>
          <a:r>
            <a:rPr lang="fr-FR" sz="2400" b="1" u="none" baseline="0">
              <a:solidFill>
                <a:schemeClr val="accent6">
                  <a:lumMod val="75000"/>
                </a:schemeClr>
              </a:solidFill>
            </a:rPr>
            <a:t> est l'ETAT à atteindre</a:t>
          </a:r>
          <a:endParaRPr lang="fr-FR" sz="2400" b="1" u="none">
            <a:solidFill>
              <a:schemeClr val="accent6">
                <a:lumMod val="75000"/>
              </a:schemeClr>
            </a:solidFill>
          </a:endParaRPr>
        </a:p>
      </xdr:txBody>
    </xdr:sp>
    <xdr:clientData/>
  </xdr:twoCellAnchor>
  <xdr:twoCellAnchor>
    <xdr:from>
      <xdr:col>5</xdr:col>
      <xdr:colOff>171451</xdr:colOff>
      <xdr:row>2</xdr:row>
      <xdr:rowOff>361827</xdr:rowOff>
    </xdr:from>
    <xdr:to>
      <xdr:col>5</xdr:col>
      <xdr:colOff>3000375</xdr:colOff>
      <xdr:row>2</xdr:row>
      <xdr:rowOff>1809750</xdr:rowOff>
    </xdr:to>
    <xdr:sp macro="" textlink="">
      <xdr:nvSpPr>
        <xdr:cNvPr id="7" name="Rectangle à coins arrondis 6">
          <a:extLst>
            <a:ext uri="{FF2B5EF4-FFF2-40B4-BE49-F238E27FC236}">
              <a16:creationId xmlns:a16="http://schemas.microsoft.com/office/drawing/2014/main" id="{00000000-0008-0000-0000-000007000000}"/>
            </a:ext>
          </a:extLst>
        </xdr:cNvPr>
        <xdr:cNvSpPr/>
      </xdr:nvSpPr>
      <xdr:spPr>
        <a:xfrm>
          <a:off x="12426951" y="1854077"/>
          <a:ext cx="2828924" cy="1447923"/>
        </a:xfrm>
        <a:prstGeom prst="wedgeRoundRectCallout">
          <a:avLst>
            <a:gd name="adj1" fmla="val 32592"/>
            <a:gd name="adj2" fmla="val -63687"/>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tx1">
                  <a:lumMod val="75000"/>
                  <a:lumOff val="25000"/>
                </a:schemeClr>
              </a:solidFill>
            </a:rPr>
            <a:t>Information permettant d'apprécier l'évolution de l'état</a:t>
          </a:r>
          <a:endParaRPr lang="fr-FR" sz="1800" b="1">
            <a:solidFill>
              <a:schemeClr val="bg2">
                <a:lumMod val="50000"/>
              </a:schemeClr>
            </a:solidFill>
          </a:endParaRPr>
        </a:p>
      </xdr:txBody>
    </xdr:sp>
    <xdr:clientData/>
  </xdr:twoCellAnchor>
  <xdr:twoCellAnchor>
    <xdr:from>
      <xdr:col>8</xdr:col>
      <xdr:colOff>309562</xdr:colOff>
      <xdr:row>2</xdr:row>
      <xdr:rowOff>498476</xdr:rowOff>
    </xdr:from>
    <xdr:to>
      <xdr:col>8</xdr:col>
      <xdr:colOff>2400300</xdr:colOff>
      <xdr:row>2</xdr:row>
      <xdr:rowOff>1714500</xdr:rowOff>
    </xdr:to>
    <xdr:sp macro="" textlink="">
      <xdr:nvSpPr>
        <xdr:cNvPr id="8" name="Rectangle à coins arrondis 7">
          <a:extLst>
            <a:ext uri="{FF2B5EF4-FFF2-40B4-BE49-F238E27FC236}">
              <a16:creationId xmlns:a16="http://schemas.microsoft.com/office/drawing/2014/main" id="{00000000-0008-0000-0000-000008000000}"/>
            </a:ext>
          </a:extLst>
        </xdr:cNvPr>
        <xdr:cNvSpPr/>
      </xdr:nvSpPr>
      <xdr:spPr>
        <a:xfrm>
          <a:off x="18159412" y="1993901"/>
          <a:ext cx="2090738" cy="1216024"/>
        </a:xfrm>
        <a:prstGeom prst="wedgeRoundRectCallout">
          <a:avLst>
            <a:gd name="adj1" fmla="val -37305"/>
            <a:gd name="adj2" fmla="val -74205"/>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6">
                  <a:lumMod val="75000"/>
                </a:schemeClr>
              </a:solidFill>
            </a:rPr>
            <a:t>Comment renseigner les indicateurs /métriques</a:t>
          </a:r>
          <a:r>
            <a:rPr lang="fr-FR" sz="1200" b="1" u="sng" baseline="0">
              <a:solidFill>
                <a:schemeClr val="accent6">
                  <a:lumMod val="75000"/>
                </a:schemeClr>
              </a:solidFill>
            </a:rPr>
            <a:t> </a:t>
          </a:r>
          <a:r>
            <a:rPr lang="fr-FR" sz="1200" b="1" u="sng">
              <a:solidFill>
                <a:schemeClr val="accent6">
                  <a:lumMod val="75000"/>
                </a:schemeClr>
              </a:solidFill>
            </a:rPr>
            <a:t>?</a:t>
          </a:r>
        </a:p>
        <a:p>
          <a:r>
            <a:rPr lang="fr-FR" sz="1100" b="1">
              <a:solidFill>
                <a:schemeClr val="accent6">
                  <a:lumMod val="75000"/>
                </a:schemeClr>
              </a:solidFill>
            </a:rPr>
            <a:t>Dispositifs de suivis scientifiques  destinés à alimenter les indicateurs d'état.</a:t>
          </a:r>
        </a:p>
        <a:p>
          <a:endParaRPr lang="fr-FR" sz="1100" b="1">
            <a:solidFill>
              <a:schemeClr val="tx1">
                <a:lumMod val="75000"/>
                <a:lumOff val="25000"/>
              </a:schemeClr>
            </a:solidFill>
          </a:endParaRPr>
        </a:p>
      </xdr:txBody>
    </xdr:sp>
    <xdr:clientData/>
  </xdr:twoCellAnchor>
  <xdr:twoCellAnchor>
    <xdr:from>
      <xdr:col>3</xdr:col>
      <xdr:colOff>95250</xdr:colOff>
      <xdr:row>5</xdr:row>
      <xdr:rowOff>641350</xdr:rowOff>
    </xdr:from>
    <xdr:to>
      <xdr:col>3</xdr:col>
      <xdr:colOff>2730500</xdr:colOff>
      <xdr:row>5</xdr:row>
      <xdr:rowOff>2032000</xdr:rowOff>
    </xdr:to>
    <xdr:sp macro="" textlink="">
      <xdr:nvSpPr>
        <xdr:cNvPr id="9" name="Rectangle à coins arrondis 8">
          <a:extLst>
            <a:ext uri="{FF2B5EF4-FFF2-40B4-BE49-F238E27FC236}">
              <a16:creationId xmlns:a16="http://schemas.microsoft.com/office/drawing/2014/main" id="{00000000-0008-0000-0000-000009000000}"/>
            </a:ext>
          </a:extLst>
        </xdr:cNvPr>
        <xdr:cNvSpPr/>
      </xdr:nvSpPr>
      <xdr:spPr>
        <a:xfrm>
          <a:off x="7159625" y="5753100"/>
          <a:ext cx="2635250" cy="1390650"/>
        </a:xfrm>
        <a:prstGeom prst="wedgeRoundRectCallout">
          <a:avLst>
            <a:gd name="adj1" fmla="val -2959"/>
            <a:gd name="adj2" fmla="val -83393"/>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2400" b="1" u="none">
              <a:solidFill>
                <a:schemeClr val="accent2">
                  <a:lumMod val="75000"/>
                </a:schemeClr>
              </a:solidFill>
            </a:rPr>
            <a:t>Sur quoi AGIR pour atteindre l'état souhaité ?</a:t>
          </a:r>
          <a:endParaRPr lang="fr-FR" sz="2400" b="1" u="none">
            <a:solidFill>
              <a:schemeClr val="bg2">
                <a:lumMod val="50000"/>
              </a:schemeClr>
            </a:solidFill>
          </a:endParaRPr>
        </a:p>
      </xdr:txBody>
    </xdr:sp>
    <xdr:clientData/>
  </xdr:twoCellAnchor>
  <xdr:twoCellAnchor>
    <xdr:from>
      <xdr:col>4</xdr:col>
      <xdr:colOff>160211</xdr:colOff>
      <xdr:row>5</xdr:row>
      <xdr:rowOff>819115</xdr:rowOff>
    </xdr:from>
    <xdr:to>
      <xdr:col>4</xdr:col>
      <xdr:colOff>2362201</xdr:colOff>
      <xdr:row>5</xdr:row>
      <xdr:rowOff>2152650</xdr:rowOff>
    </xdr:to>
    <xdr:sp macro="" textlink="">
      <xdr:nvSpPr>
        <xdr:cNvPr id="10" name="Rectangle à coins arrondis 9">
          <a:extLst>
            <a:ext uri="{FF2B5EF4-FFF2-40B4-BE49-F238E27FC236}">
              <a16:creationId xmlns:a16="http://schemas.microsoft.com/office/drawing/2014/main" id="{00000000-0008-0000-0000-00000A000000}"/>
            </a:ext>
          </a:extLst>
        </xdr:cNvPr>
        <xdr:cNvSpPr/>
      </xdr:nvSpPr>
      <xdr:spPr>
        <a:xfrm>
          <a:off x="9885236" y="5934040"/>
          <a:ext cx="2201990" cy="1333535"/>
        </a:xfrm>
        <a:prstGeom prst="wedgeRoundRectCallout">
          <a:avLst>
            <a:gd name="adj1" fmla="val 8414"/>
            <a:gd name="adj2" fmla="val -86431"/>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accent2">
                  <a:lumMod val="75000"/>
                </a:schemeClr>
              </a:solidFill>
            </a:rPr>
            <a:t>Niveau de pression acceptable pour garantir  un EC favorable</a:t>
          </a:r>
          <a:endParaRPr lang="fr-FR" sz="1800" b="1">
            <a:solidFill>
              <a:schemeClr val="tx1">
                <a:lumMod val="75000"/>
                <a:lumOff val="25000"/>
              </a:schemeClr>
            </a:solidFill>
          </a:endParaRPr>
        </a:p>
      </xdr:txBody>
    </xdr:sp>
    <xdr:clientData/>
  </xdr:twoCellAnchor>
  <xdr:twoCellAnchor>
    <xdr:from>
      <xdr:col>1</xdr:col>
      <xdr:colOff>395288</xdr:colOff>
      <xdr:row>5</xdr:row>
      <xdr:rowOff>485779</xdr:rowOff>
    </xdr:from>
    <xdr:to>
      <xdr:col>2</xdr:col>
      <xdr:colOff>2667000</xdr:colOff>
      <xdr:row>5</xdr:row>
      <xdr:rowOff>1793874</xdr:rowOff>
    </xdr:to>
    <xdr:sp macro="" textlink="">
      <xdr:nvSpPr>
        <xdr:cNvPr id="11" name="Rectangle à coins arrondis 10">
          <a:extLst>
            <a:ext uri="{FF2B5EF4-FFF2-40B4-BE49-F238E27FC236}">
              <a16:creationId xmlns:a16="http://schemas.microsoft.com/office/drawing/2014/main" id="{00000000-0008-0000-0000-00000B000000}"/>
            </a:ext>
          </a:extLst>
        </xdr:cNvPr>
        <xdr:cNvSpPr/>
      </xdr:nvSpPr>
      <xdr:spPr>
        <a:xfrm>
          <a:off x="2570163" y="5597529"/>
          <a:ext cx="4097337" cy="1308095"/>
        </a:xfrm>
        <a:prstGeom prst="wedgeRoundRectCallout">
          <a:avLst>
            <a:gd name="adj1" fmla="val -2092"/>
            <a:gd name="adj2" fmla="val -71014"/>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accent1">
                  <a:lumMod val="75000"/>
                </a:schemeClr>
              </a:solidFill>
            </a:rPr>
            <a:t>Eléments</a:t>
          </a:r>
          <a:r>
            <a:rPr lang="fr-FR" sz="1800" b="1" baseline="0">
              <a:solidFill>
                <a:schemeClr val="accent1">
                  <a:lumMod val="75000"/>
                </a:schemeClr>
              </a:solidFill>
            </a:rPr>
            <a:t> </a:t>
          </a:r>
          <a:r>
            <a:rPr lang="fr-FR" sz="1800" b="1">
              <a:solidFill>
                <a:schemeClr val="accent1">
                  <a:lumMod val="75000"/>
                </a:schemeClr>
              </a:solidFill>
            </a:rPr>
            <a:t>susceptibles d'agir sur l'état actuel</a:t>
          </a:r>
          <a:endParaRPr lang="fr-FR" sz="1800" b="1">
            <a:solidFill>
              <a:schemeClr val="tx1">
                <a:lumMod val="75000"/>
                <a:lumOff val="25000"/>
              </a:schemeClr>
            </a:solidFill>
          </a:endParaRPr>
        </a:p>
      </xdr:txBody>
    </xdr:sp>
    <xdr:clientData/>
  </xdr:twoCellAnchor>
  <xdr:twoCellAnchor>
    <xdr:from>
      <xdr:col>6</xdr:col>
      <xdr:colOff>209551</xdr:colOff>
      <xdr:row>2</xdr:row>
      <xdr:rowOff>419101</xdr:rowOff>
    </xdr:from>
    <xdr:to>
      <xdr:col>6</xdr:col>
      <xdr:colOff>2095501</xdr:colOff>
      <xdr:row>2</xdr:row>
      <xdr:rowOff>1885951</xdr:rowOff>
    </xdr:to>
    <xdr:sp macro="" textlink="">
      <xdr:nvSpPr>
        <xdr:cNvPr id="12" name="Rectangle à coins arrondis 11">
          <a:extLst>
            <a:ext uri="{FF2B5EF4-FFF2-40B4-BE49-F238E27FC236}">
              <a16:creationId xmlns:a16="http://schemas.microsoft.com/office/drawing/2014/main" id="{00000000-0008-0000-0000-00000C000000}"/>
            </a:ext>
          </a:extLst>
        </xdr:cNvPr>
        <xdr:cNvSpPr/>
      </xdr:nvSpPr>
      <xdr:spPr>
        <a:xfrm>
          <a:off x="14935201" y="1914526"/>
          <a:ext cx="1885950" cy="1466850"/>
        </a:xfrm>
        <a:prstGeom prst="wedgeRoundRectCallout">
          <a:avLst>
            <a:gd name="adj1" fmla="val -41697"/>
            <a:gd name="adj2" fmla="val -66535"/>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3">
                  <a:lumMod val="75000"/>
                </a:schemeClr>
              </a:solidFill>
            </a:rPr>
            <a:t>... et à partir de quelles données ?</a:t>
          </a:r>
        </a:p>
        <a:p>
          <a:r>
            <a:rPr lang="fr-FR" sz="1100" b="1">
              <a:solidFill>
                <a:schemeClr val="tx1">
                  <a:lumMod val="75000"/>
                  <a:lumOff val="25000"/>
                </a:schemeClr>
              </a:solidFill>
            </a:rPr>
            <a:t>Valeurs permettant de renseigner le</a:t>
          </a:r>
          <a:r>
            <a:rPr lang="fr-FR" sz="1100" b="1" baseline="0">
              <a:solidFill>
                <a:schemeClr val="tx1">
                  <a:lumMod val="75000"/>
                  <a:lumOff val="25000"/>
                </a:schemeClr>
              </a:solidFill>
            </a:rPr>
            <a:t> ou les </a:t>
          </a:r>
          <a:r>
            <a:rPr lang="fr-FR" sz="1100" b="1">
              <a:solidFill>
                <a:schemeClr val="tx1">
                  <a:lumMod val="75000"/>
                  <a:lumOff val="25000"/>
                </a:schemeClr>
              </a:solidFill>
            </a:rPr>
            <a:t>indicateurs d'état.</a:t>
          </a:r>
          <a:endParaRPr lang="fr-FR" sz="1100" b="1">
            <a:solidFill>
              <a:schemeClr val="bg2">
                <a:lumMod val="50000"/>
              </a:schemeClr>
            </a:solidFill>
          </a:endParaRPr>
        </a:p>
        <a:p>
          <a:endParaRPr lang="fr-FR" sz="1100" b="1">
            <a:solidFill>
              <a:schemeClr val="bg2">
                <a:lumMod val="50000"/>
              </a:schemeClr>
            </a:solidFill>
          </a:endParaRPr>
        </a:p>
      </xdr:txBody>
    </xdr:sp>
    <xdr:clientData/>
  </xdr:twoCellAnchor>
  <xdr:twoCellAnchor>
    <xdr:from>
      <xdr:col>5</xdr:col>
      <xdr:colOff>228599</xdr:colOff>
      <xdr:row>5</xdr:row>
      <xdr:rowOff>349250</xdr:rowOff>
    </xdr:from>
    <xdr:to>
      <xdr:col>5</xdr:col>
      <xdr:colOff>3127374</xdr:colOff>
      <xdr:row>5</xdr:row>
      <xdr:rowOff>1962150</xdr:rowOff>
    </xdr:to>
    <xdr:sp macro="" textlink="">
      <xdr:nvSpPr>
        <xdr:cNvPr id="13" name="Rectangle à coins arrondis 12">
          <a:extLst>
            <a:ext uri="{FF2B5EF4-FFF2-40B4-BE49-F238E27FC236}">
              <a16:creationId xmlns:a16="http://schemas.microsoft.com/office/drawing/2014/main" id="{00000000-0008-0000-0000-00000D000000}"/>
            </a:ext>
          </a:extLst>
        </xdr:cNvPr>
        <xdr:cNvSpPr/>
      </xdr:nvSpPr>
      <xdr:spPr>
        <a:xfrm>
          <a:off x="12674599" y="5461000"/>
          <a:ext cx="2898775" cy="1612900"/>
        </a:xfrm>
        <a:prstGeom prst="wedgeRoundRectCallout">
          <a:avLst>
            <a:gd name="adj1" fmla="val 40146"/>
            <a:gd name="adj2" fmla="val -61830"/>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kern="1200">
              <a:solidFill>
                <a:sysClr val="windowText" lastClr="000000"/>
              </a:solidFill>
              <a:effectLst/>
              <a:latin typeface="+mn-lt"/>
              <a:ea typeface="+mn-ea"/>
              <a:cs typeface="+mn-cs"/>
            </a:rPr>
            <a:t>Information permettant d'apprécier l'évolution de la pression</a:t>
          </a:r>
          <a:endParaRPr lang="fr-FR" sz="1200">
            <a:solidFill>
              <a:sysClr val="windowText" lastClr="000000"/>
            </a:solidFill>
            <a:effectLst/>
          </a:endParaRPr>
        </a:p>
      </xdr:txBody>
    </xdr:sp>
    <xdr:clientData/>
  </xdr:twoCellAnchor>
  <xdr:twoCellAnchor>
    <xdr:from>
      <xdr:col>6</xdr:col>
      <xdr:colOff>220663</xdr:colOff>
      <xdr:row>5</xdr:row>
      <xdr:rowOff>660522</xdr:rowOff>
    </xdr:from>
    <xdr:to>
      <xdr:col>6</xdr:col>
      <xdr:colOff>2095500</xdr:colOff>
      <xdr:row>5</xdr:row>
      <xdr:rowOff>2000249</xdr:rowOff>
    </xdr:to>
    <xdr:sp macro="" textlink="">
      <xdr:nvSpPr>
        <xdr:cNvPr id="14" name="Rectangle à coins arrondis 13">
          <a:extLst>
            <a:ext uri="{FF2B5EF4-FFF2-40B4-BE49-F238E27FC236}">
              <a16:creationId xmlns:a16="http://schemas.microsoft.com/office/drawing/2014/main" id="{00000000-0008-0000-0000-00000E000000}"/>
            </a:ext>
          </a:extLst>
        </xdr:cNvPr>
        <xdr:cNvSpPr/>
      </xdr:nvSpPr>
      <xdr:spPr>
        <a:xfrm>
          <a:off x="14946313" y="5775447"/>
          <a:ext cx="1874837" cy="1339727"/>
        </a:xfrm>
        <a:prstGeom prst="wedgeRoundRectCallout">
          <a:avLst>
            <a:gd name="adj1" fmla="val -40549"/>
            <a:gd name="adj2" fmla="val -86677"/>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3">
                  <a:lumMod val="75000"/>
                </a:schemeClr>
              </a:solidFill>
            </a:rPr>
            <a:t>... et à partir de quelles données ?</a:t>
          </a:r>
        </a:p>
        <a:p>
          <a:r>
            <a:rPr lang="fr-FR" sz="1100" b="1">
              <a:solidFill>
                <a:schemeClr val="tx1">
                  <a:lumMod val="75000"/>
                  <a:lumOff val="25000"/>
                </a:schemeClr>
              </a:solidFill>
            </a:rPr>
            <a:t>Valeurs permettant de renseigner le</a:t>
          </a:r>
          <a:r>
            <a:rPr lang="fr-FR" sz="1100" b="1" baseline="0">
              <a:solidFill>
                <a:schemeClr val="tx1">
                  <a:lumMod val="75000"/>
                  <a:lumOff val="25000"/>
                </a:schemeClr>
              </a:solidFill>
            </a:rPr>
            <a:t> ou les </a:t>
          </a:r>
          <a:r>
            <a:rPr lang="fr-FR" sz="1100" b="1">
              <a:solidFill>
                <a:schemeClr val="tx1">
                  <a:lumMod val="75000"/>
                  <a:lumOff val="25000"/>
                </a:schemeClr>
              </a:solidFill>
            </a:rPr>
            <a:t>indicateurs</a:t>
          </a:r>
          <a:r>
            <a:rPr lang="fr-FR" sz="1100" b="1" baseline="0">
              <a:solidFill>
                <a:schemeClr val="tx1">
                  <a:lumMod val="75000"/>
                  <a:lumOff val="25000"/>
                </a:schemeClr>
              </a:solidFill>
            </a:rPr>
            <a:t> </a:t>
          </a:r>
          <a:r>
            <a:rPr lang="fr-FR" sz="1100" b="1">
              <a:solidFill>
                <a:schemeClr val="tx1">
                  <a:lumMod val="75000"/>
                  <a:lumOff val="25000"/>
                </a:schemeClr>
              </a:solidFill>
            </a:rPr>
            <a:t>de pression.</a:t>
          </a:r>
          <a:endParaRPr lang="fr-FR" sz="1100" b="1">
            <a:solidFill>
              <a:schemeClr val="bg2">
                <a:lumMod val="50000"/>
              </a:schemeClr>
            </a:solidFill>
          </a:endParaRPr>
        </a:p>
        <a:p>
          <a:endParaRPr lang="fr-FR" sz="1100" b="1">
            <a:solidFill>
              <a:schemeClr val="bg2">
                <a:lumMod val="50000"/>
              </a:schemeClr>
            </a:solidFill>
          </a:endParaRPr>
        </a:p>
      </xdr:txBody>
    </xdr:sp>
    <xdr:clientData/>
  </xdr:twoCellAnchor>
  <xdr:twoCellAnchor>
    <xdr:from>
      <xdr:col>8</xdr:col>
      <xdr:colOff>161926</xdr:colOff>
      <xdr:row>5</xdr:row>
      <xdr:rowOff>838200</xdr:rowOff>
    </xdr:from>
    <xdr:to>
      <xdr:col>8</xdr:col>
      <xdr:colOff>2428876</xdr:colOff>
      <xdr:row>5</xdr:row>
      <xdr:rowOff>2000249</xdr:rowOff>
    </xdr:to>
    <xdr:sp macro="" textlink="">
      <xdr:nvSpPr>
        <xdr:cNvPr id="15" name="Rectangle à coins arrondis 14">
          <a:extLst>
            <a:ext uri="{FF2B5EF4-FFF2-40B4-BE49-F238E27FC236}">
              <a16:creationId xmlns:a16="http://schemas.microsoft.com/office/drawing/2014/main" id="{00000000-0008-0000-0000-00000F000000}"/>
            </a:ext>
          </a:extLst>
        </xdr:cNvPr>
        <xdr:cNvSpPr/>
      </xdr:nvSpPr>
      <xdr:spPr>
        <a:xfrm>
          <a:off x="18011776" y="5953125"/>
          <a:ext cx="2266950" cy="1162049"/>
        </a:xfrm>
        <a:prstGeom prst="wedgeRoundRectCallout">
          <a:avLst>
            <a:gd name="adj1" fmla="val -7618"/>
            <a:gd name="adj2" fmla="val -96300"/>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2">
                  <a:lumMod val="75000"/>
                </a:schemeClr>
              </a:solidFill>
            </a:rPr>
            <a:t>Qu'allons-nous mettre en oeuvre pour atteindre des résultats ?</a:t>
          </a:r>
        </a:p>
        <a:p>
          <a:r>
            <a:rPr lang="fr-FR" sz="1100" b="1">
              <a:solidFill>
                <a:schemeClr val="accent2">
                  <a:lumMod val="75000"/>
                </a:schemeClr>
              </a:solidFill>
            </a:rPr>
            <a:t>Mesures de gestion et suivi  des indicateurs de pression.</a:t>
          </a:r>
        </a:p>
        <a:p>
          <a:endParaRPr lang="fr-FR" sz="1100" b="1">
            <a:solidFill>
              <a:schemeClr val="bg2">
                <a:lumMod val="50000"/>
              </a:schemeClr>
            </a:solidFill>
          </a:endParaRPr>
        </a:p>
      </xdr:txBody>
    </xdr:sp>
    <xdr:clientData/>
  </xdr:twoCellAnchor>
  <xdr:twoCellAnchor>
    <xdr:from>
      <xdr:col>9</xdr:col>
      <xdr:colOff>333375</xdr:colOff>
      <xdr:row>5</xdr:row>
      <xdr:rowOff>523875</xdr:rowOff>
    </xdr:from>
    <xdr:to>
      <xdr:col>9</xdr:col>
      <xdr:colOff>2152651</xdr:colOff>
      <xdr:row>5</xdr:row>
      <xdr:rowOff>1733551</xdr:rowOff>
    </xdr:to>
    <xdr:sp macro="" textlink="">
      <xdr:nvSpPr>
        <xdr:cNvPr id="16" name="Rectangle à coins arrondis 15">
          <a:extLst>
            <a:ext uri="{FF2B5EF4-FFF2-40B4-BE49-F238E27FC236}">
              <a16:creationId xmlns:a16="http://schemas.microsoft.com/office/drawing/2014/main" id="{00000000-0008-0000-0000-000010000000}"/>
            </a:ext>
          </a:extLst>
        </xdr:cNvPr>
        <xdr:cNvSpPr/>
      </xdr:nvSpPr>
      <xdr:spPr>
        <a:xfrm>
          <a:off x="21078825" y="5638800"/>
          <a:ext cx="1819276" cy="1209676"/>
        </a:xfrm>
        <a:prstGeom prst="wedgeRoundRectCallout">
          <a:avLst>
            <a:gd name="adj1" fmla="val -20602"/>
            <a:gd name="adj2" fmla="val -73983"/>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3">
                  <a:lumMod val="75000"/>
                </a:schemeClr>
              </a:solidFill>
            </a:rPr>
            <a:t>Comment évaluer le</a:t>
          </a:r>
          <a:r>
            <a:rPr lang="fr-FR" sz="1200" b="1" u="sng" baseline="0">
              <a:solidFill>
                <a:schemeClr val="accent3">
                  <a:lumMod val="75000"/>
                </a:schemeClr>
              </a:solidFill>
            </a:rPr>
            <a:t> niveau de mise en oeuvre des opérations</a:t>
          </a:r>
          <a:r>
            <a:rPr lang="fr-FR" sz="1200" b="1" u="sng">
              <a:solidFill>
                <a:schemeClr val="accent3">
                  <a:lumMod val="75000"/>
                </a:schemeClr>
              </a:solidFill>
            </a:rPr>
            <a:t> ?</a:t>
          </a:r>
        </a:p>
        <a:p>
          <a:r>
            <a:rPr lang="fr-FR" sz="1100" b="1">
              <a:solidFill>
                <a:schemeClr val="tx1">
                  <a:lumMod val="75000"/>
                  <a:lumOff val="25000"/>
                </a:schemeClr>
              </a:solidFill>
            </a:rPr>
            <a:t>Information permettant d'apprécier le niveau de réalisation des actions.</a:t>
          </a:r>
          <a:endParaRPr lang="fr-FR" sz="1100" b="1">
            <a:solidFill>
              <a:schemeClr val="bg2">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106939</xdr:colOff>
      <xdr:row>2</xdr:row>
      <xdr:rowOff>245774</xdr:rowOff>
    </xdr:from>
    <xdr:to>
      <xdr:col>0</xdr:col>
      <xdr:colOff>1964314</xdr:colOff>
      <xdr:row>2</xdr:row>
      <xdr:rowOff>1954789</xdr:rowOff>
    </xdr:to>
    <xdr:sp macro="" textlink="">
      <xdr:nvSpPr>
        <xdr:cNvPr id="2" name="Rectangle à coins arrondis 1">
          <a:extLst>
            <a:ext uri="{FF2B5EF4-FFF2-40B4-BE49-F238E27FC236}">
              <a16:creationId xmlns:a16="http://schemas.microsoft.com/office/drawing/2014/main" id="{00000000-0008-0000-0100-000002000000}"/>
            </a:ext>
          </a:extLst>
        </xdr:cNvPr>
        <xdr:cNvSpPr/>
      </xdr:nvSpPr>
      <xdr:spPr>
        <a:xfrm>
          <a:off x="106939" y="1735138"/>
          <a:ext cx="1857375" cy="1709015"/>
        </a:xfrm>
        <a:prstGeom prst="wedgeRoundRectCallout">
          <a:avLst>
            <a:gd name="adj1" fmla="val 43073"/>
            <a:gd name="adj2" fmla="val -106782"/>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1">
                  <a:lumMod val="75000"/>
                </a:schemeClr>
              </a:solidFill>
            </a:rPr>
            <a:t>Qu'est-ce qui est en jeu sur la RN ? </a:t>
          </a:r>
        </a:p>
        <a:p>
          <a:pPr marL="0" marR="0" lvl="0" indent="0" algn="l" defTabSz="914400" rtl="0" eaLnBrk="1" fontAlgn="auto" latinLnBrk="0" hangingPunct="1">
            <a:lnSpc>
              <a:spcPct val="100000"/>
            </a:lnSpc>
            <a:spcBef>
              <a:spcPts val="0"/>
            </a:spcBef>
            <a:spcAft>
              <a:spcPts val="0"/>
            </a:spcAft>
            <a:buClrTx/>
            <a:buSzTx/>
            <a:buFontTx/>
            <a:buNone/>
            <a:tabLst/>
            <a:defRPr/>
          </a:pPr>
          <a:r>
            <a:rPr lang="fr-FR" sz="1100" b="1">
              <a:solidFill>
                <a:schemeClr val="accent1">
                  <a:lumMod val="75000"/>
                </a:schemeClr>
              </a:solidFill>
            </a:rPr>
            <a:t>Eléments </a:t>
          </a:r>
          <a:r>
            <a:rPr lang="fr-FR" sz="1100" b="1" kern="1200">
              <a:solidFill>
                <a:schemeClr val="accent1">
                  <a:lumMod val="75000"/>
                </a:schemeClr>
              </a:solidFill>
              <a:effectLst/>
              <a:latin typeface="+mn-lt"/>
              <a:ea typeface="+mn-ea"/>
              <a:cs typeface="+mn-cs"/>
            </a:rPr>
            <a:t>engageant une</a:t>
          </a:r>
          <a:r>
            <a:rPr lang="fr-FR" sz="1100" b="1" kern="1200" baseline="0">
              <a:solidFill>
                <a:schemeClr val="accent1">
                  <a:lumMod val="75000"/>
                </a:schemeClr>
              </a:solidFill>
              <a:effectLst/>
              <a:latin typeface="+mn-lt"/>
              <a:ea typeface="+mn-ea"/>
              <a:cs typeface="+mn-cs"/>
            </a:rPr>
            <a:t> </a:t>
          </a:r>
          <a:r>
            <a:rPr lang="fr-FR" sz="1100" b="1" kern="1200">
              <a:solidFill>
                <a:schemeClr val="accent1">
                  <a:lumMod val="75000"/>
                </a:schemeClr>
              </a:solidFill>
              <a:effectLst/>
              <a:latin typeface="+mn-lt"/>
              <a:ea typeface="+mn-ea"/>
              <a:cs typeface="+mn-cs"/>
            </a:rPr>
            <a:t>responsabilité particulière du gestionnaire</a:t>
          </a:r>
          <a:r>
            <a:rPr lang="fr-FR" sz="1100" b="1">
              <a:solidFill>
                <a:schemeClr val="accent1">
                  <a:lumMod val="75000"/>
                </a:schemeClr>
              </a:solidFill>
            </a:rPr>
            <a:t> (populations d'</a:t>
          </a:r>
          <a:r>
            <a:rPr lang="fr-FR" sz="1100" b="1" kern="1200">
              <a:solidFill>
                <a:schemeClr val="accent1">
                  <a:lumMod val="75000"/>
                </a:schemeClr>
              </a:solidFill>
              <a:effectLst/>
              <a:latin typeface="+mn-lt"/>
              <a:ea typeface="+mn-ea"/>
              <a:cs typeface="+mn-cs"/>
            </a:rPr>
            <a:t>espèces ou habitat, fonction écologique majeure, …</a:t>
          </a:r>
          <a:r>
            <a:rPr lang="fr-FR" sz="1100" b="1">
              <a:solidFill>
                <a:schemeClr val="accent1">
                  <a:lumMod val="75000"/>
                </a:schemeClr>
              </a:solidFill>
            </a:rPr>
            <a:t>).</a:t>
          </a:r>
        </a:p>
      </xdr:txBody>
    </xdr:sp>
    <xdr:clientData/>
  </xdr:twoCellAnchor>
  <xdr:twoCellAnchor>
    <xdr:from>
      <xdr:col>1</xdr:col>
      <xdr:colOff>484720</xdr:colOff>
      <xdr:row>2</xdr:row>
      <xdr:rowOff>776818</xdr:rowOff>
    </xdr:from>
    <xdr:to>
      <xdr:col>2</xdr:col>
      <xdr:colOff>1595438</xdr:colOff>
      <xdr:row>2</xdr:row>
      <xdr:rowOff>1738312</xdr:rowOff>
    </xdr:to>
    <xdr:sp macro="" textlink="">
      <xdr:nvSpPr>
        <xdr:cNvPr id="3" name="Rectangle à coins arrondis 2">
          <a:extLst>
            <a:ext uri="{FF2B5EF4-FFF2-40B4-BE49-F238E27FC236}">
              <a16:creationId xmlns:a16="http://schemas.microsoft.com/office/drawing/2014/main" id="{00000000-0008-0000-0100-000003000000}"/>
            </a:ext>
          </a:extLst>
        </xdr:cNvPr>
        <xdr:cNvSpPr/>
      </xdr:nvSpPr>
      <xdr:spPr>
        <a:xfrm>
          <a:off x="2725000" y="2262718"/>
          <a:ext cx="3556738" cy="961494"/>
        </a:xfrm>
        <a:prstGeom prst="wedgeRoundRectCallout">
          <a:avLst>
            <a:gd name="adj1" fmla="val 2129"/>
            <a:gd name="adj2" fmla="val -88823"/>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1">
                  <a:lumMod val="75000"/>
                </a:schemeClr>
              </a:solidFill>
            </a:rPr>
            <a:t>Comment va l'enjeu ?</a:t>
          </a:r>
        </a:p>
        <a:p>
          <a:r>
            <a:rPr lang="fr-FR" sz="1100" b="1">
              <a:solidFill>
                <a:schemeClr val="accent1">
                  <a:lumMod val="75000"/>
                </a:schemeClr>
              </a:solidFill>
            </a:rPr>
            <a:t>Etat de conservation de chaque enjeu à partir d’un état de référence ou à dire d’expert au moment de la rédaction</a:t>
          </a:r>
          <a:r>
            <a:rPr lang="fr-FR" sz="1100" b="1" baseline="0">
              <a:solidFill>
                <a:schemeClr val="accent1">
                  <a:lumMod val="75000"/>
                </a:schemeClr>
              </a:solidFill>
            </a:rPr>
            <a:t> du plan de gestion</a:t>
          </a:r>
          <a:r>
            <a:rPr lang="fr-FR" sz="1100" b="1">
              <a:solidFill>
                <a:schemeClr val="accent1">
                  <a:lumMod val="75000"/>
                </a:schemeClr>
              </a:solidFill>
            </a:rPr>
            <a:t>.</a:t>
          </a:r>
        </a:p>
        <a:p>
          <a:endParaRPr lang="fr-FR" sz="1100" b="1">
            <a:solidFill>
              <a:schemeClr val="tx1">
                <a:lumMod val="75000"/>
                <a:lumOff val="25000"/>
              </a:schemeClr>
            </a:solidFill>
          </a:endParaRPr>
        </a:p>
      </xdr:txBody>
    </xdr:sp>
    <xdr:clientData/>
  </xdr:twoCellAnchor>
  <xdr:twoCellAnchor>
    <xdr:from>
      <xdr:col>2</xdr:col>
      <xdr:colOff>282576</xdr:colOff>
      <xdr:row>5</xdr:row>
      <xdr:rowOff>523875</xdr:rowOff>
    </xdr:from>
    <xdr:to>
      <xdr:col>2</xdr:col>
      <xdr:colOff>2119313</xdr:colOff>
      <xdr:row>5</xdr:row>
      <xdr:rowOff>2119312</xdr:rowOff>
    </xdr:to>
    <xdr:sp macro="" textlink="">
      <xdr:nvSpPr>
        <xdr:cNvPr id="4" name="Rectangle à coins arrondis 3">
          <a:extLst>
            <a:ext uri="{FF2B5EF4-FFF2-40B4-BE49-F238E27FC236}">
              <a16:creationId xmlns:a16="http://schemas.microsoft.com/office/drawing/2014/main" id="{00000000-0008-0000-0100-000004000000}"/>
            </a:ext>
          </a:extLst>
        </xdr:cNvPr>
        <xdr:cNvSpPr/>
      </xdr:nvSpPr>
      <xdr:spPr>
        <a:xfrm>
          <a:off x="4968876" y="5629275"/>
          <a:ext cx="1836737" cy="1595437"/>
        </a:xfrm>
        <a:prstGeom prst="wedgeRoundRectCallout">
          <a:avLst>
            <a:gd name="adj1" fmla="val -39731"/>
            <a:gd name="adj2" fmla="val -64575"/>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1">
                  <a:lumMod val="75000"/>
                </a:schemeClr>
              </a:solidFill>
            </a:rPr>
            <a:t>Quelles</a:t>
          </a:r>
          <a:r>
            <a:rPr lang="fr-FR" sz="1200" b="1" u="sng" baseline="0">
              <a:solidFill>
                <a:schemeClr val="accent1">
                  <a:lumMod val="75000"/>
                </a:schemeClr>
              </a:solidFill>
            </a:rPr>
            <a:t> sont les conséquences des facteurs d'influence </a:t>
          </a:r>
          <a:r>
            <a:rPr lang="fr-FR" sz="1200" b="1" u="sng">
              <a:solidFill>
                <a:schemeClr val="accent1">
                  <a:lumMod val="75000"/>
                </a:schemeClr>
              </a:solidFill>
            </a:rPr>
            <a:t>?</a:t>
          </a:r>
          <a:endParaRPr lang="fr-FR" sz="1100" b="1" u="sng">
            <a:solidFill>
              <a:schemeClr val="accent1">
                <a:lumMod val="75000"/>
              </a:schemeClr>
            </a:solidFill>
          </a:endParaRPr>
        </a:p>
        <a:p>
          <a:r>
            <a:rPr kumimoji="0" lang="fr-FR" sz="1100" b="1" i="0" u="none" strike="noStrike" kern="0" cap="none" spc="0" normalizeH="0" baseline="0" noProof="0">
              <a:ln>
                <a:noFill/>
              </a:ln>
              <a:solidFill>
                <a:srgbClr val="5B9BD5">
                  <a:lumMod val="75000"/>
                </a:srgbClr>
              </a:solidFill>
              <a:effectLst/>
              <a:uLnTx/>
              <a:uFillTx/>
              <a:latin typeface="+mn-lt"/>
              <a:ea typeface="+mn-ea"/>
              <a:cs typeface="+mn-cs"/>
            </a:rPr>
            <a:t>Leviers </a:t>
          </a:r>
          <a:r>
            <a:rPr kumimoji="0" lang="fr-FR" sz="1100" b="1" i="0" u="none" strike="noStrike" kern="1200" cap="none" spc="0" normalizeH="0" baseline="0" noProof="0">
              <a:ln>
                <a:noFill/>
              </a:ln>
              <a:solidFill>
                <a:schemeClr val="accent1">
                  <a:lumMod val="75000"/>
                </a:schemeClr>
              </a:solidFill>
              <a:effectLst/>
              <a:uLnTx/>
              <a:uFillTx/>
              <a:latin typeface="+mn-lt"/>
              <a:ea typeface="+mn-ea"/>
              <a:cs typeface="+mn-cs"/>
            </a:rPr>
            <a:t>ou m</a:t>
          </a:r>
          <a:r>
            <a:rPr lang="fr-FR" sz="1100" b="1">
              <a:solidFill>
                <a:schemeClr val="accent1">
                  <a:lumMod val="75000"/>
                </a:schemeClr>
              </a:solidFill>
            </a:rPr>
            <a:t>enaces</a:t>
          </a:r>
          <a:r>
            <a:rPr lang="fr-FR" sz="1100" b="1" baseline="0">
              <a:solidFill>
                <a:schemeClr val="accent1">
                  <a:lumMod val="75000"/>
                </a:schemeClr>
              </a:solidFill>
            </a:rPr>
            <a:t> pour l'état des enjeux à prendre en compte pour définir les objectifs opérationnels.</a:t>
          </a:r>
          <a:endParaRPr lang="fr-FR" sz="1100" b="1">
            <a:solidFill>
              <a:schemeClr val="accent1">
                <a:lumMod val="75000"/>
              </a:schemeClr>
            </a:solidFill>
          </a:endParaRPr>
        </a:p>
        <a:p>
          <a:endParaRPr lang="fr-FR" sz="1100" b="1">
            <a:solidFill>
              <a:schemeClr val="tx1">
                <a:lumMod val="75000"/>
                <a:lumOff val="25000"/>
              </a:schemeClr>
            </a:solidFill>
          </a:endParaRPr>
        </a:p>
      </xdr:txBody>
    </xdr:sp>
    <xdr:clientData/>
  </xdr:twoCellAnchor>
  <xdr:twoCellAnchor>
    <xdr:from>
      <xdr:col>4</xdr:col>
      <xdr:colOff>111391</xdr:colOff>
      <xdr:row>2</xdr:row>
      <xdr:rowOff>742949</xdr:rowOff>
    </xdr:from>
    <xdr:to>
      <xdr:col>4</xdr:col>
      <xdr:colOff>2209801</xdr:colOff>
      <xdr:row>2</xdr:row>
      <xdr:rowOff>2000250</xdr:rowOff>
    </xdr:to>
    <xdr:sp macro="" textlink="">
      <xdr:nvSpPr>
        <xdr:cNvPr id="5" name="Rectangle à coins arrondis 4">
          <a:extLst>
            <a:ext uri="{FF2B5EF4-FFF2-40B4-BE49-F238E27FC236}">
              <a16:creationId xmlns:a16="http://schemas.microsoft.com/office/drawing/2014/main" id="{00000000-0008-0000-0100-000005000000}"/>
            </a:ext>
          </a:extLst>
        </xdr:cNvPr>
        <xdr:cNvSpPr/>
      </xdr:nvSpPr>
      <xdr:spPr>
        <a:xfrm>
          <a:off x="10108831" y="2228849"/>
          <a:ext cx="2098410" cy="1257301"/>
        </a:xfrm>
        <a:prstGeom prst="wedgeRoundRectCallout">
          <a:avLst>
            <a:gd name="adj1" fmla="val -28077"/>
            <a:gd name="adj2" fmla="val -97251"/>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6">
                  <a:lumMod val="75000"/>
                </a:schemeClr>
              </a:solidFill>
            </a:rPr>
            <a:t>... et sous quelles conditions pour tendre vers l'état idéal de l'enjeu ?</a:t>
          </a:r>
        </a:p>
        <a:p>
          <a:r>
            <a:rPr lang="fr-FR" sz="1100" b="1">
              <a:solidFill>
                <a:schemeClr val="accent6">
                  <a:lumMod val="75000"/>
                </a:schemeClr>
              </a:solidFill>
            </a:rPr>
            <a:t>Détail</a:t>
          </a:r>
          <a:r>
            <a:rPr lang="fr-FR" sz="1100" b="1" baseline="0">
              <a:solidFill>
                <a:schemeClr val="accent6">
                  <a:lumMod val="75000"/>
                </a:schemeClr>
              </a:solidFill>
            </a:rPr>
            <a:t> des n</a:t>
          </a:r>
          <a:r>
            <a:rPr lang="fr-FR" sz="1100" b="1">
              <a:solidFill>
                <a:schemeClr val="accent6">
                  <a:lumMod val="75000"/>
                </a:schemeClr>
              </a:solidFill>
            </a:rPr>
            <a:t>iveau</a:t>
          </a:r>
          <a:r>
            <a:rPr lang="fr-FR" sz="1100" b="1" baseline="0">
              <a:solidFill>
                <a:schemeClr val="accent6">
                  <a:lumMod val="75000"/>
                </a:schemeClr>
              </a:solidFill>
            </a:rPr>
            <a:t>x à atteindre </a:t>
          </a:r>
          <a:endParaRPr lang="fr-FR" sz="1100" b="1">
            <a:solidFill>
              <a:schemeClr val="accent6">
                <a:lumMod val="75000"/>
              </a:schemeClr>
            </a:solidFill>
          </a:endParaRPr>
        </a:p>
        <a:p>
          <a:r>
            <a:rPr lang="fr-FR" sz="1100" b="1">
              <a:solidFill>
                <a:schemeClr val="accent6">
                  <a:lumMod val="75000"/>
                </a:schemeClr>
              </a:solidFill>
            </a:rPr>
            <a:t>pour évaluer la tendance globale.</a:t>
          </a:r>
        </a:p>
        <a:p>
          <a:endParaRPr lang="fr-FR" sz="1100" b="1">
            <a:solidFill>
              <a:schemeClr val="tx1">
                <a:lumMod val="75000"/>
                <a:lumOff val="25000"/>
              </a:schemeClr>
            </a:solidFill>
          </a:endParaRPr>
        </a:p>
      </xdr:txBody>
    </xdr:sp>
    <xdr:clientData/>
  </xdr:twoCellAnchor>
  <xdr:twoCellAnchor>
    <xdr:from>
      <xdr:col>3</xdr:col>
      <xdr:colOff>235931</xdr:colOff>
      <xdr:row>2</xdr:row>
      <xdr:rowOff>723903</xdr:rowOff>
    </xdr:from>
    <xdr:to>
      <xdr:col>3</xdr:col>
      <xdr:colOff>2571751</xdr:colOff>
      <xdr:row>2</xdr:row>
      <xdr:rowOff>1905001</xdr:rowOff>
    </xdr:to>
    <xdr:sp macro="" textlink="">
      <xdr:nvSpPr>
        <xdr:cNvPr id="6" name="Rectangle à coins arrondis 5">
          <a:extLst>
            <a:ext uri="{FF2B5EF4-FFF2-40B4-BE49-F238E27FC236}">
              <a16:creationId xmlns:a16="http://schemas.microsoft.com/office/drawing/2014/main" id="{00000000-0008-0000-0100-000006000000}"/>
            </a:ext>
          </a:extLst>
        </xdr:cNvPr>
        <xdr:cNvSpPr/>
      </xdr:nvSpPr>
      <xdr:spPr>
        <a:xfrm>
          <a:off x="7314911" y="2209803"/>
          <a:ext cx="2335820" cy="1181098"/>
        </a:xfrm>
        <a:prstGeom prst="wedgeRoundRectCallout">
          <a:avLst>
            <a:gd name="adj1" fmla="val -1905"/>
            <a:gd name="adj2" fmla="val -90614"/>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6">
                  <a:lumMod val="75000"/>
                </a:schemeClr>
              </a:solidFill>
            </a:rPr>
            <a:t>Où voulons-nous aller ... </a:t>
          </a:r>
        </a:p>
        <a:p>
          <a:r>
            <a:rPr lang="fr-FR" sz="1100" b="1" baseline="0">
              <a:solidFill>
                <a:schemeClr val="accent6">
                  <a:lumMod val="75000"/>
                </a:schemeClr>
              </a:solidFill>
            </a:rPr>
            <a:t>Tendance globale </a:t>
          </a:r>
          <a:r>
            <a:rPr lang="fr-FR" sz="1100" b="1">
              <a:solidFill>
                <a:schemeClr val="accent6">
                  <a:lumMod val="75000"/>
                </a:schemeClr>
              </a:solidFill>
            </a:rPr>
            <a:t>visée</a:t>
          </a:r>
          <a:r>
            <a:rPr lang="fr-FR" sz="1100" b="1" baseline="0">
              <a:solidFill>
                <a:schemeClr val="accent6">
                  <a:lumMod val="75000"/>
                </a:schemeClr>
              </a:solidFill>
            </a:rPr>
            <a:t> idéalement </a:t>
          </a:r>
          <a:r>
            <a:rPr lang="fr-FR" sz="1100" b="1">
              <a:solidFill>
                <a:schemeClr val="accent6">
                  <a:lumMod val="75000"/>
                </a:schemeClr>
              </a:solidFill>
            </a:rPr>
            <a:t>à long terme pour l'enjeu au regard de la situation actuelle.</a:t>
          </a:r>
        </a:p>
      </xdr:txBody>
    </xdr:sp>
    <xdr:clientData/>
  </xdr:twoCellAnchor>
  <xdr:twoCellAnchor>
    <xdr:from>
      <xdr:col>5</xdr:col>
      <xdr:colOff>171451</xdr:colOff>
      <xdr:row>2</xdr:row>
      <xdr:rowOff>361827</xdr:rowOff>
    </xdr:from>
    <xdr:to>
      <xdr:col>5</xdr:col>
      <xdr:colOff>2286001</xdr:colOff>
      <xdr:row>2</xdr:row>
      <xdr:rowOff>1809750</xdr:rowOff>
    </xdr:to>
    <xdr:sp macro="" textlink="">
      <xdr:nvSpPr>
        <xdr:cNvPr id="7" name="Rectangle à coins arrondis 6">
          <a:extLst>
            <a:ext uri="{FF2B5EF4-FFF2-40B4-BE49-F238E27FC236}">
              <a16:creationId xmlns:a16="http://schemas.microsoft.com/office/drawing/2014/main" id="{00000000-0008-0000-0100-000007000000}"/>
            </a:ext>
          </a:extLst>
        </xdr:cNvPr>
        <xdr:cNvSpPr/>
      </xdr:nvSpPr>
      <xdr:spPr>
        <a:xfrm>
          <a:off x="12782551" y="1847727"/>
          <a:ext cx="2114550" cy="1447923"/>
        </a:xfrm>
        <a:prstGeom prst="wedgeRoundRectCallout">
          <a:avLst>
            <a:gd name="adj1" fmla="val 32592"/>
            <a:gd name="adj2" fmla="val -63687"/>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3">
                  <a:lumMod val="75000"/>
                </a:schemeClr>
              </a:solidFill>
            </a:rPr>
            <a:t>Comment évaluer la progression vers la tendance globale ...</a:t>
          </a:r>
        </a:p>
        <a:p>
          <a:r>
            <a:rPr lang="fr-FR" sz="1100" b="1">
              <a:solidFill>
                <a:schemeClr val="tx1">
                  <a:lumMod val="75000"/>
                  <a:lumOff val="25000"/>
                </a:schemeClr>
              </a:solidFill>
            </a:rPr>
            <a:t>Information permettant d'apprécier une évolution globale de l'état de l'enjeu.</a:t>
          </a:r>
          <a:endParaRPr lang="fr-FR" sz="1100" b="1">
            <a:solidFill>
              <a:schemeClr val="bg2">
                <a:lumMod val="50000"/>
              </a:schemeClr>
            </a:solidFill>
          </a:endParaRPr>
        </a:p>
        <a:p>
          <a:endParaRPr lang="fr-FR" sz="1100" b="1">
            <a:solidFill>
              <a:schemeClr val="bg2">
                <a:lumMod val="50000"/>
              </a:schemeClr>
            </a:solidFill>
          </a:endParaRPr>
        </a:p>
      </xdr:txBody>
    </xdr:sp>
    <xdr:clientData/>
  </xdr:twoCellAnchor>
  <xdr:twoCellAnchor>
    <xdr:from>
      <xdr:col>8</xdr:col>
      <xdr:colOff>309562</xdr:colOff>
      <xdr:row>2</xdr:row>
      <xdr:rowOff>498476</xdr:rowOff>
    </xdr:from>
    <xdr:to>
      <xdr:col>8</xdr:col>
      <xdr:colOff>2400300</xdr:colOff>
      <xdr:row>2</xdr:row>
      <xdr:rowOff>1714500</xdr:rowOff>
    </xdr:to>
    <xdr:sp macro="" textlink="">
      <xdr:nvSpPr>
        <xdr:cNvPr id="8" name="Rectangle à coins arrondis 7">
          <a:extLst>
            <a:ext uri="{FF2B5EF4-FFF2-40B4-BE49-F238E27FC236}">
              <a16:creationId xmlns:a16="http://schemas.microsoft.com/office/drawing/2014/main" id="{00000000-0008-0000-0100-000008000000}"/>
            </a:ext>
          </a:extLst>
        </xdr:cNvPr>
        <xdr:cNvSpPr/>
      </xdr:nvSpPr>
      <xdr:spPr>
        <a:xfrm>
          <a:off x="18673762" y="1984376"/>
          <a:ext cx="2090738" cy="1216024"/>
        </a:xfrm>
        <a:prstGeom prst="wedgeRoundRectCallout">
          <a:avLst>
            <a:gd name="adj1" fmla="val -37305"/>
            <a:gd name="adj2" fmla="val -74205"/>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6">
                  <a:lumMod val="75000"/>
                </a:schemeClr>
              </a:solidFill>
            </a:rPr>
            <a:t>Comment renseigner les indicateurs /métriques</a:t>
          </a:r>
          <a:r>
            <a:rPr lang="fr-FR" sz="1200" b="1" u="sng" baseline="0">
              <a:solidFill>
                <a:schemeClr val="accent6">
                  <a:lumMod val="75000"/>
                </a:schemeClr>
              </a:solidFill>
            </a:rPr>
            <a:t> </a:t>
          </a:r>
          <a:r>
            <a:rPr lang="fr-FR" sz="1200" b="1" u="sng">
              <a:solidFill>
                <a:schemeClr val="accent6">
                  <a:lumMod val="75000"/>
                </a:schemeClr>
              </a:solidFill>
            </a:rPr>
            <a:t>?</a:t>
          </a:r>
        </a:p>
        <a:p>
          <a:r>
            <a:rPr lang="fr-FR" sz="1100" b="1">
              <a:solidFill>
                <a:schemeClr val="accent6">
                  <a:lumMod val="75000"/>
                </a:schemeClr>
              </a:solidFill>
            </a:rPr>
            <a:t>Dispositifs de suivis scientifiques  destinés à alimenter les indicateurs d'état.</a:t>
          </a:r>
        </a:p>
        <a:p>
          <a:endParaRPr lang="fr-FR" sz="1100" b="1">
            <a:solidFill>
              <a:schemeClr val="tx1">
                <a:lumMod val="75000"/>
                <a:lumOff val="25000"/>
              </a:schemeClr>
            </a:solidFill>
          </a:endParaRPr>
        </a:p>
      </xdr:txBody>
    </xdr:sp>
    <xdr:clientData/>
  </xdr:twoCellAnchor>
  <xdr:twoCellAnchor>
    <xdr:from>
      <xdr:col>3</xdr:col>
      <xdr:colOff>232835</xdr:colOff>
      <xdr:row>5</xdr:row>
      <xdr:rowOff>704850</xdr:rowOff>
    </xdr:from>
    <xdr:to>
      <xdr:col>3</xdr:col>
      <xdr:colOff>2609851</xdr:colOff>
      <xdr:row>5</xdr:row>
      <xdr:rowOff>1955801</xdr:rowOff>
    </xdr:to>
    <xdr:sp macro="" textlink="">
      <xdr:nvSpPr>
        <xdr:cNvPr id="9" name="Rectangle à coins arrondis 8">
          <a:extLst>
            <a:ext uri="{FF2B5EF4-FFF2-40B4-BE49-F238E27FC236}">
              <a16:creationId xmlns:a16="http://schemas.microsoft.com/office/drawing/2014/main" id="{00000000-0008-0000-0100-000009000000}"/>
            </a:ext>
          </a:extLst>
        </xdr:cNvPr>
        <xdr:cNvSpPr/>
      </xdr:nvSpPr>
      <xdr:spPr>
        <a:xfrm>
          <a:off x="7311815" y="5802630"/>
          <a:ext cx="2377016" cy="1250951"/>
        </a:xfrm>
        <a:prstGeom prst="wedgeRoundRectCallout">
          <a:avLst>
            <a:gd name="adj1" fmla="val -2959"/>
            <a:gd name="adj2" fmla="val -83393"/>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2">
                  <a:lumMod val="75000"/>
                </a:schemeClr>
              </a:solidFill>
            </a:rPr>
            <a:t>Que devons-nous faire pour améliorer la situation ...</a:t>
          </a:r>
        </a:p>
        <a:p>
          <a:r>
            <a:rPr lang="fr-FR" sz="1100" b="1">
              <a:solidFill>
                <a:schemeClr val="accent2">
                  <a:lumMod val="75000"/>
                </a:schemeClr>
              </a:solidFill>
            </a:rPr>
            <a:t>Choix opérationnels sur le court/moyen terme au regard des pressions identifiées.</a:t>
          </a:r>
        </a:p>
        <a:p>
          <a:endParaRPr lang="fr-FR" sz="1100" b="1">
            <a:solidFill>
              <a:schemeClr val="bg2">
                <a:lumMod val="50000"/>
              </a:schemeClr>
            </a:solidFill>
          </a:endParaRPr>
        </a:p>
        <a:p>
          <a:endParaRPr lang="fr-FR" sz="1100" b="1">
            <a:solidFill>
              <a:schemeClr val="bg2">
                <a:lumMod val="50000"/>
              </a:schemeClr>
            </a:solidFill>
          </a:endParaRPr>
        </a:p>
      </xdr:txBody>
    </xdr:sp>
    <xdr:clientData/>
  </xdr:twoCellAnchor>
  <xdr:twoCellAnchor>
    <xdr:from>
      <xdr:col>4</xdr:col>
      <xdr:colOff>160211</xdr:colOff>
      <xdr:row>5</xdr:row>
      <xdr:rowOff>819115</xdr:rowOff>
    </xdr:from>
    <xdr:to>
      <xdr:col>4</xdr:col>
      <xdr:colOff>2362201</xdr:colOff>
      <xdr:row>5</xdr:row>
      <xdr:rowOff>2152650</xdr:rowOff>
    </xdr:to>
    <xdr:sp macro="" textlink="">
      <xdr:nvSpPr>
        <xdr:cNvPr id="10" name="Rectangle à coins arrondis 9">
          <a:extLst>
            <a:ext uri="{FF2B5EF4-FFF2-40B4-BE49-F238E27FC236}">
              <a16:creationId xmlns:a16="http://schemas.microsoft.com/office/drawing/2014/main" id="{00000000-0008-0000-0100-00000A000000}"/>
            </a:ext>
          </a:extLst>
        </xdr:cNvPr>
        <xdr:cNvSpPr/>
      </xdr:nvSpPr>
      <xdr:spPr>
        <a:xfrm>
          <a:off x="10157651" y="5916895"/>
          <a:ext cx="2201990" cy="1333535"/>
        </a:xfrm>
        <a:prstGeom prst="wedgeRoundRectCallout">
          <a:avLst>
            <a:gd name="adj1" fmla="val 8414"/>
            <a:gd name="adj2" fmla="val -86431"/>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2">
                  <a:lumMod val="75000"/>
                </a:schemeClr>
              </a:solidFill>
            </a:rPr>
            <a:t>...et pour quels résultats ?</a:t>
          </a:r>
        </a:p>
        <a:p>
          <a:r>
            <a:rPr lang="fr-FR" sz="1100" b="1">
              <a:solidFill>
                <a:schemeClr val="accent2">
                  <a:lumMod val="75000"/>
                </a:schemeClr>
              </a:solidFill>
            </a:rPr>
            <a:t>Niveau de pression acceptable pour garantir  un état de conservation favorable des enjeux .</a:t>
          </a:r>
        </a:p>
        <a:p>
          <a:endParaRPr lang="fr-FR" sz="1100" b="1">
            <a:solidFill>
              <a:schemeClr val="tx1">
                <a:lumMod val="75000"/>
                <a:lumOff val="25000"/>
              </a:schemeClr>
            </a:solidFill>
          </a:endParaRPr>
        </a:p>
      </xdr:txBody>
    </xdr:sp>
    <xdr:clientData/>
  </xdr:twoCellAnchor>
  <xdr:twoCellAnchor>
    <xdr:from>
      <xdr:col>1</xdr:col>
      <xdr:colOff>157163</xdr:colOff>
      <xdr:row>5</xdr:row>
      <xdr:rowOff>596904</xdr:rowOff>
    </xdr:from>
    <xdr:to>
      <xdr:col>1</xdr:col>
      <xdr:colOff>2305050</xdr:colOff>
      <xdr:row>5</xdr:row>
      <xdr:rowOff>1904999</xdr:rowOff>
    </xdr:to>
    <xdr:sp macro="" textlink="">
      <xdr:nvSpPr>
        <xdr:cNvPr id="11" name="Rectangle à coins arrondis 10">
          <a:extLst>
            <a:ext uri="{FF2B5EF4-FFF2-40B4-BE49-F238E27FC236}">
              <a16:creationId xmlns:a16="http://schemas.microsoft.com/office/drawing/2014/main" id="{00000000-0008-0000-0100-00000B000000}"/>
            </a:ext>
          </a:extLst>
        </xdr:cNvPr>
        <xdr:cNvSpPr/>
      </xdr:nvSpPr>
      <xdr:spPr>
        <a:xfrm>
          <a:off x="2395538" y="5702304"/>
          <a:ext cx="2147887" cy="1308095"/>
        </a:xfrm>
        <a:prstGeom prst="wedgeRoundRectCallout">
          <a:avLst>
            <a:gd name="adj1" fmla="val -2092"/>
            <a:gd name="adj2" fmla="val -71014"/>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1">
                  <a:lumMod val="75000"/>
                </a:schemeClr>
              </a:solidFill>
            </a:rPr>
            <a:t>Qu'est ce qui peut être à l'origine d'une modification de l'état de enjeux</a:t>
          </a:r>
          <a:r>
            <a:rPr lang="fr-FR" sz="1200" b="1" u="sng" baseline="0">
              <a:solidFill>
                <a:schemeClr val="accent1">
                  <a:lumMod val="75000"/>
                </a:schemeClr>
              </a:solidFill>
            </a:rPr>
            <a:t> ?</a:t>
          </a:r>
          <a:endParaRPr lang="fr-FR" sz="1200" b="1" u="sng">
            <a:solidFill>
              <a:schemeClr val="accent1">
                <a:lumMod val="75000"/>
              </a:schemeClr>
            </a:solidFill>
          </a:endParaRPr>
        </a:p>
        <a:p>
          <a:r>
            <a:rPr lang="fr-FR" sz="1100" b="1">
              <a:solidFill>
                <a:schemeClr val="accent1">
                  <a:lumMod val="75000"/>
                </a:schemeClr>
              </a:solidFill>
            </a:rPr>
            <a:t>Eléments</a:t>
          </a:r>
          <a:r>
            <a:rPr lang="fr-FR" sz="1100" b="1" baseline="0">
              <a:solidFill>
                <a:schemeClr val="accent1">
                  <a:lumMod val="75000"/>
                </a:schemeClr>
              </a:solidFill>
            </a:rPr>
            <a:t> </a:t>
          </a:r>
          <a:r>
            <a:rPr lang="fr-FR" sz="1100" b="1">
              <a:solidFill>
                <a:schemeClr val="accent1">
                  <a:lumMod val="75000"/>
                </a:schemeClr>
              </a:solidFill>
            </a:rPr>
            <a:t>naturels ou anthropiques</a:t>
          </a:r>
          <a:r>
            <a:rPr lang="fr-FR" sz="1100" b="1" baseline="0">
              <a:solidFill>
                <a:schemeClr val="accent1">
                  <a:lumMod val="75000"/>
                </a:schemeClr>
              </a:solidFill>
            </a:rPr>
            <a:t> </a:t>
          </a:r>
          <a:r>
            <a:rPr lang="fr-FR" sz="1100" b="1">
              <a:solidFill>
                <a:schemeClr val="accent1">
                  <a:lumMod val="75000"/>
                </a:schemeClr>
              </a:solidFill>
            </a:rPr>
            <a:t>susceptibles d'agir sur l'état des</a:t>
          </a:r>
          <a:r>
            <a:rPr lang="fr-FR" sz="1100" b="1" baseline="0">
              <a:solidFill>
                <a:schemeClr val="accent1">
                  <a:lumMod val="75000"/>
                </a:schemeClr>
              </a:solidFill>
            </a:rPr>
            <a:t> enjeux.</a:t>
          </a:r>
          <a:endParaRPr lang="fr-FR" sz="1100" b="1">
            <a:solidFill>
              <a:schemeClr val="accent1">
                <a:lumMod val="75000"/>
              </a:schemeClr>
            </a:solidFill>
          </a:endParaRPr>
        </a:p>
        <a:p>
          <a:endParaRPr lang="fr-FR" sz="1100" b="1">
            <a:solidFill>
              <a:schemeClr val="tx1">
                <a:lumMod val="75000"/>
                <a:lumOff val="25000"/>
              </a:schemeClr>
            </a:solidFill>
          </a:endParaRPr>
        </a:p>
      </xdr:txBody>
    </xdr:sp>
    <xdr:clientData/>
  </xdr:twoCellAnchor>
  <xdr:twoCellAnchor>
    <xdr:from>
      <xdr:col>6</xdr:col>
      <xdr:colOff>209551</xdr:colOff>
      <xdr:row>2</xdr:row>
      <xdr:rowOff>419101</xdr:rowOff>
    </xdr:from>
    <xdr:to>
      <xdr:col>6</xdr:col>
      <xdr:colOff>2095501</xdr:colOff>
      <xdr:row>2</xdr:row>
      <xdr:rowOff>1885951</xdr:rowOff>
    </xdr:to>
    <xdr:sp macro="" textlink="">
      <xdr:nvSpPr>
        <xdr:cNvPr id="12" name="Rectangle à coins arrondis 11">
          <a:extLst>
            <a:ext uri="{FF2B5EF4-FFF2-40B4-BE49-F238E27FC236}">
              <a16:creationId xmlns:a16="http://schemas.microsoft.com/office/drawing/2014/main" id="{00000000-0008-0000-0100-00000C000000}"/>
            </a:ext>
          </a:extLst>
        </xdr:cNvPr>
        <xdr:cNvSpPr/>
      </xdr:nvSpPr>
      <xdr:spPr>
        <a:xfrm>
          <a:off x="15350491" y="1905001"/>
          <a:ext cx="1885950" cy="1466850"/>
        </a:xfrm>
        <a:prstGeom prst="wedgeRoundRectCallout">
          <a:avLst>
            <a:gd name="adj1" fmla="val -41697"/>
            <a:gd name="adj2" fmla="val -66535"/>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3">
                  <a:lumMod val="75000"/>
                </a:schemeClr>
              </a:solidFill>
            </a:rPr>
            <a:t>... et à partir de quelles données ?</a:t>
          </a:r>
        </a:p>
        <a:p>
          <a:r>
            <a:rPr lang="fr-FR" sz="1100" b="1">
              <a:solidFill>
                <a:schemeClr val="tx1">
                  <a:lumMod val="75000"/>
                  <a:lumOff val="25000"/>
                </a:schemeClr>
              </a:solidFill>
            </a:rPr>
            <a:t>Valeurs permettant de renseigner le</a:t>
          </a:r>
          <a:r>
            <a:rPr lang="fr-FR" sz="1100" b="1" baseline="0">
              <a:solidFill>
                <a:schemeClr val="tx1">
                  <a:lumMod val="75000"/>
                  <a:lumOff val="25000"/>
                </a:schemeClr>
              </a:solidFill>
            </a:rPr>
            <a:t> ou les </a:t>
          </a:r>
          <a:r>
            <a:rPr lang="fr-FR" sz="1100" b="1">
              <a:solidFill>
                <a:schemeClr val="tx1">
                  <a:lumMod val="75000"/>
                  <a:lumOff val="25000"/>
                </a:schemeClr>
              </a:solidFill>
            </a:rPr>
            <a:t>indicateurs d'état.</a:t>
          </a:r>
          <a:endParaRPr lang="fr-FR" sz="1100" b="1">
            <a:solidFill>
              <a:schemeClr val="bg2">
                <a:lumMod val="50000"/>
              </a:schemeClr>
            </a:solidFill>
          </a:endParaRPr>
        </a:p>
        <a:p>
          <a:endParaRPr lang="fr-FR" sz="1100" b="1">
            <a:solidFill>
              <a:schemeClr val="bg2">
                <a:lumMod val="50000"/>
              </a:schemeClr>
            </a:solidFill>
          </a:endParaRPr>
        </a:p>
      </xdr:txBody>
    </xdr:sp>
    <xdr:clientData/>
  </xdr:twoCellAnchor>
  <xdr:twoCellAnchor>
    <xdr:from>
      <xdr:col>5</xdr:col>
      <xdr:colOff>228600</xdr:colOff>
      <xdr:row>5</xdr:row>
      <xdr:rowOff>349250</xdr:rowOff>
    </xdr:from>
    <xdr:to>
      <xdr:col>5</xdr:col>
      <xdr:colOff>2362200</xdr:colOff>
      <xdr:row>5</xdr:row>
      <xdr:rowOff>1962150</xdr:rowOff>
    </xdr:to>
    <xdr:sp macro="" textlink="">
      <xdr:nvSpPr>
        <xdr:cNvPr id="13" name="Rectangle à coins arrondis 12">
          <a:extLst>
            <a:ext uri="{FF2B5EF4-FFF2-40B4-BE49-F238E27FC236}">
              <a16:creationId xmlns:a16="http://schemas.microsoft.com/office/drawing/2014/main" id="{00000000-0008-0000-0100-00000D000000}"/>
            </a:ext>
          </a:extLst>
        </xdr:cNvPr>
        <xdr:cNvSpPr/>
      </xdr:nvSpPr>
      <xdr:spPr>
        <a:xfrm>
          <a:off x="12839700" y="5447030"/>
          <a:ext cx="2133600" cy="1612900"/>
        </a:xfrm>
        <a:prstGeom prst="wedgeRoundRectCallout">
          <a:avLst>
            <a:gd name="adj1" fmla="val 40146"/>
            <a:gd name="adj2" fmla="val -61830"/>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3">
                  <a:lumMod val="75000"/>
                </a:schemeClr>
              </a:solidFill>
            </a:rPr>
            <a:t>Comment évaluer la progression vers les résultats attendus ...</a:t>
          </a:r>
        </a:p>
        <a:p>
          <a:r>
            <a:rPr lang="fr-FR" sz="1100" b="1">
              <a:solidFill>
                <a:schemeClr val="tx1">
                  <a:lumMod val="75000"/>
                  <a:lumOff val="25000"/>
                </a:schemeClr>
              </a:solidFill>
            </a:rPr>
            <a:t>Information permettant d'apprécier une évolution des niveaux de pression (efficacité </a:t>
          </a:r>
          <a:r>
            <a:rPr lang="fr-FR" sz="1100" b="1" baseline="0">
              <a:solidFill>
                <a:schemeClr val="tx1">
                  <a:lumMod val="75000"/>
                  <a:lumOff val="25000"/>
                </a:schemeClr>
              </a:solidFill>
            </a:rPr>
            <a:t> des actions)</a:t>
          </a:r>
          <a:r>
            <a:rPr lang="fr-FR" sz="1100" b="1">
              <a:solidFill>
                <a:schemeClr val="tx1">
                  <a:lumMod val="75000"/>
                  <a:lumOff val="25000"/>
                </a:schemeClr>
              </a:solidFill>
            </a:rPr>
            <a:t>.</a:t>
          </a:r>
          <a:endParaRPr lang="fr-FR" sz="1100" b="1">
            <a:solidFill>
              <a:schemeClr val="bg2">
                <a:lumMod val="50000"/>
              </a:schemeClr>
            </a:solidFill>
          </a:endParaRPr>
        </a:p>
      </xdr:txBody>
    </xdr:sp>
    <xdr:clientData/>
  </xdr:twoCellAnchor>
  <xdr:twoCellAnchor>
    <xdr:from>
      <xdr:col>6</xdr:col>
      <xdr:colOff>220663</xdr:colOff>
      <xdr:row>5</xdr:row>
      <xdr:rowOff>660522</xdr:rowOff>
    </xdr:from>
    <xdr:to>
      <xdr:col>6</xdr:col>
      <xdr:colOff>2095500</xdr:colOff>
      <xdr:row>5</xdr:row>
      <xdr:rowOff>2000249</xdr:rowOff>
    </xdr:to>
    <xdr:sp macro="" textlink="">
      <xdr:nvSpPr>
        <xdr:cNvPr id="14" name="Rectangle à coins arrondis 13">
          <a:extLst>
            <a:ext uri="{FF2B5EF4-FFF2-40B4-BE49-F238E27FC236}">
              <a16:creationId xmlns:a16="http://schemas.microsoft.com/office/drawing/2014/main" id="{00000000-0008-0000-0100-00000E000000}"/>
            </a:ext>
          </a:extLst>
        </xdr:cNvPr>
        <xdr:cNvSpPr/>
      </xdr:nvSpPr>
      <xdr:spPr>
        <a:xfrm>
          <a:off x="15355888" y="5765922"/>
          <a:ext cx="1874837" cy="1339727"/>
        </a:xfrm>
        <a:prstGeom prst="wedgeRoundRectCallout">
          <a:avLst>
            <a:gd name="adj1" fmla="val -40549"/>
            <a:gd name="adj2" fmla="val -86677"/>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3">
                  <a:lumMod val="75000"/>
                </a:schemeClr>
              </a:solidFill>
            </a:rPr>
            <a:t>... et à partir de quelles données ?</a:t>
          </a:r>
        </a:p>
        <a:p>
          <a:r>
            <a:rPr lang="fr-FR" sz="1100" b="1">
              <a:solidFill>
                <a:schemeClr val="tx1">
                  <a:lumMod val="75000"/>
                  <a:lumOff val="25000"/>
                </a:schemeClr>
              </a:solidFill>
            </a:rPr>
            <a:t>Valeurs permettant de renseigner le</a:t>
          </a:r>
          <a:r>
            <a:rPr lang="fr-FR" sz="1100" b="1" baseline="0">
              <a:solidFill>
                <a:schemeClr val="tx1">
                  <a:lumMod val="75000"/>
                  <a:lumOff val="25000"/>
                </a:schemeClr>
              </a:solidFill>
            </a:rPr>
            <a:t> ou les </a:t>
          </a:r>
          <a:r>
            <a:rPr lang="fr-FR" sz="1100" b="1">
              <a:solidFill>
                <a:schemeClr val="tx1">
                  <a:lumMod val="75000"/>
                  <a:lumOff val="25000"/>
                </a:schemeClr>
              </a:solidFill>
            </a:rPr>
            <a:t>indicateurs</a:t>
          </a:r>
          <a:r>
            <a:rPr lang="fr-FR" sz="1100" b="1" baseline="0">
              <a:solidFill>
                <a:schemeClr val="tx1">
                  <a:lumMod val="75000"/>
                  <a:lumOff val="25000"/>
                </a:schemeClr>
              </a:solidFill>
            </a:rPr>
            <a:t> </a:t>
          </a:r>
          <a:r>
            <a:rPr lang="fr-FR" sz="1100" b="1">
              <a:solidFill>
                <a:schemeClr val="tx1">
                  <a:lumMod val="75000"/>
                  <a:lumOff val="25000"/>
                </a:schemeClr>
              </a:solidFill>
            </a:rPr>
            <a:t>de pression.</a:t>
          </a:r>
          <a:endParaRPr lang="fr-FR" sz="1100" b="1">
            <a:solidFill>
              <a:schemeClr val="bg2">
                <a:lumMod val="50000"/>
              </a:schemeClr>
            </a:solidFill>
          </a:endParaRPr>
        </a:p>
        <a:p>
          <a:endParaRPr lang="fr-FR" sz="1100" b="1">
            <a:solidFill>
              <a:schemeClr val="bg2">
                <a:lumMod val="50000"/>
              </a:schemeClr>
            </a:solidFill>
          </a:endParaRPr>
        </a:p>
      </xdr:txBody>
    </xdr:sp>
    <xdr:clientData/>
  </xdr:twoCellAnchor>
  <xdr:twoCellAnchor>
    <xdr:from>
      <xdr:col>8</xdr:col>
      <xdr:colOff>161926</xdr:colOff>
      <xdr:row>5</xdr:row>
      <xdr:rowOff>838200</xdr:rowOff>
    </xdr:from>
    <xdr:to>
      <xdr:col>8</xdr:col>
      <xdr:colOff>2428876</xdr:colOff>
      <xdr:row>5</xdr:row>
      <xdr:rowOff>2000249</xdr:rowOff>
    </xdr:to>
    <xdr:sp macro="" textlink="">
      <xdr:nvSpPr>
        <xdr:cNvPr id="15" name="Rectangle à coins arrondis 14">
          <a:extLst>
            <a:ext uri="{FF2B5EF4-FFF2-40B4-BE49-F238E27FC236}">
              <a16:creationId xmlns:a16="http://schemas.microsoft.com/office/drawing/2014/main" id="{00000000-0008-0000-0100-00000F000000}"/>
            </a:ext>
          </a:extLst>
        </xdr:cNvPr>
        <xdr:cNvSpPr/>
      </xdr:nvSpPr>
      <xdr:spPr>
        <a:xfrm>
          <a:off x="18526126" y="5935980"/>
          <a:ext cx="2266950" cy="1162049"/>
        </a:xfrm>
        <a:prstGeom prst="wedgeRoundRectCallout">
          <a:avLst>
            <a:gd name="adj1" fmla="val -7618"/>
            <a:gd name="adj2" fmla="val -96300"/>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2">
                  <a:lumMod val="75000"/>
                </a:schemeClr>
              </a:solidFill>
            </a:rPr>
            <a:t>Qu'allons-nous mettre en oeuvre pour atteindre des résultats ?</a:t>
          </a:r>
        </a:p>
        <a:p>
          <a:r>
            <a:rPr lang="fr-FR" sz="1100" b="1">
              <a:solidFill>
                <a:schemeClr val="accent2">
                  <a:lumMod val="75000"/>
                </a:schemeClr>
              </a:solidFill>
            </a:rPr>
            <a:t>Mesures de gestion et suivi  des indicateurs de pression.</a:t>
          </a:r>
        </a:p>
        <a:p>
          <a:endParaRPr lang="fr-FR" sz="1100" b="1">
            <a:solidFill>
              <a:schemeClr val="bg2">
                <a:lumMod val="50000"/>
              </a:schemeClr>
            </a:solidFill>
          </a:endParaRPr>
        </a:p>
      </xdr:txBody>
    </xdr:sp>
    <xdr:clientData/>
  </xdr:twoCellAnchor>
  <xdr:twoCellAnchor>
    <xdr:from>
      <xdr:col>9</xdr:col>
      <xdr:colOff>333375</xdr:colOff>
      <xdr:row>5</xdr:row>
      <xdr:rowOff>523875</xdr:rowOff>
    </xdr:from>
    <xdr:to>
      <xdr:col>9</xdr:col>
      <xdr:colOff>2152651</xdr:colOff>
      <xdr:row>5</xdr:row>
      <xdr:rowOff>1733551</xdr:rowOff>
    </xdr:to>
    <xdr:sp macro="" textlink="">
      <xdr:nvSpPr>
        <xdr:cNvPr id="16" name="Rectangle à coins arrondis 15">
          <a:extLst>
            <a:ext uri="{FF2B5EF4-FFF2-40B4-BE49-F238E27FC236}">
              <a16:creationId xmlns:a16="http://schemas.microsoft.com/office/drawing/2014/main" id="{00000000-0008-0000-0100-000010000000}"/>
            </a:ext>
          </a:extLst>
        </xdr:cNvPr>
        <xdr:cNvSpPr/>
      </xdr:nvSpPr>
      <xdr:spPr>
        <a:xfrm>
          <a:off x="21676995" y="5621655"/>
          <a:ext cx="1819276" cy="1209676"/>
        </a:xfrm>
        <a:prstGeom prst="wedgeRoundRectCallout">
          <a:avLst>
            <a:gd name="adj1" fmla="val -20602"/>
            <a:gd name="adj2" fmla="val -73983"/>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3">
                  <a:lumMod val="75000"/>
                </a:schemeClr>
              </a:solidFill>
            </a:rPr>
            <a:t>Comment évaluer le</a:t>
          </a:r>
          <a:r>
            <a:rPr lang="fr-FR" sz="1200" b="1" u="sng" baseline="0">
              <a:solidFill>
                <a:schemeClr val="accent3">
                  <a:lumMod val="75000"/>
                </a:schemeClr>
              </a:solidFill>
            </a:rPr>
            <a:t> niveau de mise en oeuvre des opérations</a:t>
          </a:r>
          <a:r>
            <a:rPr lang="fr-FR" sz="1200" b="1" u="sng">
              <a:solidFill>
                <a:schemeClr val="accent3">
                  <a:lumMod val="75000"/>
                </a:schemeClr>
              </a:solidFill>
            </a:rPr>
            <a:t> ?</a:t>
          </a:r>
        </a:p>
        <a:p>
          <a:r>
            <a:rPr lang="fr-FR" sz="1100" b="1">
              <a:solidFill>
                <a:schemeClr val="tx1">
                  <a:lumMod val="75000"/>
                  <a:lumOff val="25000"/>
                </a:schemeClr>
              </a:solidFill>
            </a:rPr>
            <a:t>Information permettant d'apprécier le niveau de réalisation des actions.</a:t>
          </a:r>
          <a:endParaRPr lang="fr-FR" sz="1100" b="1">
            <a:solidFill>
              <a:schemeClr val="bg2">
                <a:lumMod val="50000"/>
              </a:schemeClr>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4"/>
  <sheetViews>
    <sheetView topLeftCell="A4" zoomScale="184" zoomScaleNormal="184" workbookViewId="0">
      <selection activeCell="J6" sqref="J6"/>
    </sheetView>
  </sheetViews>
  <sheetFormatPr baseColWidth="10" defaultRowHeight="15" x14ac:dyDescent="0.25"/>
  <cols>
    <col min="1" max="1" width="32.7109375" customWidth="1"/>
    <col min="2" max="2" width="27.42578125" customWidth="1"/>
    <col min="3" max="3" width="45.85546875" customWidth="1"/>
    <col min="4" max="4" width="42.5703125" customWidth="1"/>
    <col min="5" max="5" width="38.140625" customWidth="1"/>
    <col min="6" max="6" width="50.42578125" customWidth="1"/>
    <col min="7" max="7" width="35.42578125" customWidth="1"/>
    <col min="9" max="9" width="43.42578125" customWidth="1"/>
    <col min="10" max="10" width="36.85546875" customWidth="1"/>
  </cols>
  <sheetData>
    <row r="1" spans="1:10" s="1" customFormat="1" ht="47.25" customHeight="1" thickBot="1" x14ac:dyDescent="0.45">
      <c r="A1" s="12" t="s">
        <v>14</v>
      </c>
      <c r="B1" s="371" t="s">
        <v>14</v>
      </c>
      <c r="C1" s="372"/>
      <c r="D1" s="380" t="s">
        <v>19</v>
      </c>
      <c r="E1" s="380"/>
      <c r="F1" s="34" t="s">
        <v>11</v>
      </c>
      <c r="G1" s="33"/>
      <c r="H1" s="381" t="s">
        <v>21</v>
      </c>
      <c r="I1" s="382"/>
      <c r="J1" s="22" t="s">
        <v>22</v>
      </c>
    </row>
    <row r="2" spans="1:10" s="5" customFormat="1" ht="70.5" customHeight="1" thickBot="1" x14ac:dyDescent="0.3">
      <c r="A2" s="364"/>
      <c r="B2" s="367" t="s">
        <v>26</v>
      </c>
      <c r="C2" s="368"/>
      <c r="D2" s="36" t="s">
        <v>7</v>
      </c>
      <c r="E2" s="37" t="s">
        <v>15</v>
      </c>
      <c r="F2" s="35" t="s">
        <v>8</v>
      </c>
      <c r="G2" s="16" t="s">
        <v>4</v>
      </c>
      <c r="H2" s="17" t="s">
        <v>5</v>
      </c>
      <c r="I2" s="29" t="s">
        <v>12</v>
      </c>
      <c r="J2" s="23"/>
    </row>
    <row r="3" spans="1:10" s="2" customFormat="1" ht="168.75" customHeight="1" thickBot="1" x14ac:dyDescent="0.25">
      <c r="A3" s="365"/>
      <c r="B3" s="369"/>
      <c r="C3" s="370"/>
      <c r="D3" s="9"/>
      <c r="E3" s="10"/>
      <c r="F3" s="13"/>
      <c r="G3" s="13"/>
      <c r="H3" s="8"/>
      <c r="I3" s="30"/>
      <c r="J3" s="24" t="s">
        <v>24</v>
      </c>
    </row>
    <row r="4" spans="1:10" ht="42.75" customHeight="1" thickBot="1" x14ac:dyDescent="0.3">
      <c r="A4" s="365"/>
      <c r="B4" s="371" t="s">
        <v>18</v>
      </c>
      <c r="C4" s="372"/>
      <c r="D4" s="373" t="s">
        <v>20</v>
      </c>
      <c r="E4" s="373"/>
      <c r="F4" s="34" t="s">
        <v>11</v>
      </c>
      <c r="G4" s="41"/>
      <c r="H4" s="374" t="s">
        <v>10</v>
      </c>
      <c r="I4" s="375"/>
      <c r="J4" s="25" t="s">
        <v>22</v>
      </c>
    </row>
    <row r="5" spans="1:10" ht="73.5" customHeight="1" thickBot="1" x14ac:dyDescent="0.3">
      <c r="A5" s="365"/>
      <c r="B5" s="376" t="s">
        <v>0</v>
      </c>
      <c r="C5" s="377"/>
      <c r="D5" s="38" t="s">
        <v>25</v>
      </c>
      <c r="E5" s="39" t="s">
        <v>16</v>
      </c>
      <c r="F5" s="40" t="s">
        <v>3</v>
      </c>
      <c r="G5" s="27" t="s">
        <v>4</v>
      </c>
      <c r="H5" s="21" t="s">
        <v>5</v>
      </c>
      <c r="I5" s="31" t="s">
        <v>13</v>
      </c>
      <c r="J5" s="23" t="s">
        <v>6</v>
      </c>
    </row>
    <row r="6" spans="1:10" ht="181.5" customHeight="1" thickBot="1" x14ac:dyDescent="0.3">
      <c r="A6" s="366"/>
      <c r="B6" s="378"/>
      <c r="C6" s="379"/>
      <c r="D6" s="3"/>
      <c r="E6" s="4"/>
      <c r="F6" s="28"/>
      <c r="G6" s="28"/>
      <c r="H6" s="11"/>
      <c r="I6" s="32"/>
      <c r="J6" s="26"/>
    </row>
    <row r="8" spans="1:10" ht="21" x14ac:dyDescent="0.35">
      <c r="A8" s="57"/>
    </row>
    <row r="24" spans="6:6" x14ac:dyDescent="0.25">
      <c r="F24" t="s">
        <v>23</v>
      </c>
    </row>
  </sheetData>
  <mergeCells count="11">
    <mergeCell ref="H4:I4"/>
    <mergeCell ref="B5:C5"/>
    <mergeCell ref="B6:C6"/>
    <mergeCell ref="B1:C1"/>
    <mergeCell ref="D1:E1"/>
    <mergeCell ref="H1:I1"/>
    <mergeCell ref="A2:A6"/>
    <mergeCell ref="B2:C2"/>
    <mergeCell ref="B3:C3"/>
    <mergeCell ref="B4:C4"/>
    <mergeCell ref="D4:E4"/>
  </mergeCells>
  <pageMargins left="0.25" right="0.25" top="0.75" bottom="0.75" header="0.3" footer="0.3"/>
  <pageSetup paperSize="8" scale="5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4"/>
  <sheetViews>
    <sheetView zoomScale="50" zoomScaleNormal="50" workbookViewId="0">
      <selection activeCell="N8" sqref="N8"/>
    </sheetView>
  </sheetViews>
  <sheetFormatPr baseColWidth="10" defaultRowHeight="15" x14ac:dyDescent="0.25"/>
  <cols>
    <col min="1" max="1" width="32.7109375" customWidth="1"/>
    <col min="2" max="2" width="35.7109375" customWidth="1"/>
    <col min="3" max="3" width="34.85546875" customWidth="1"/>
    <col min="4" max="4" width="42.5703125" customWidth="1"/>
    <col min="5" max="5" width="38.140625" customWidth="1"/>
    <col min="6" max="6" width="36.85546875" customWidth="1"/>
    <col min="7" max="7" width="35.42578125" customWidth="1"/>
    <col min="9" max="9" width="43.42578125" customWidth="1"/>
    <col min="10" max="10" width="36.85546875" customWidth="1"/>
  </cols>
  <sheetData>
    <row r="1" spans="1:10" s="1" customFormat="1" ht="47.25" customHeight="1" thickBot="1" x14ac:dyDescent="0.45">
      <c r="A1" s="12" t="s">
        <v>14</v>
      </c>
      <c r="B1" s="385" t="s">
        <v>17</v>
      </c>
      <c r="C1" s="386"/>
      <c r="D1" s="389" t="s">
        <v>19</v>
      </c>
      <c r="E1" s="389"/>
      <c r="F1" s="390" t="s">
        <v>11</v>
      </c>
      <c r="G1" s="390"/>
      <c r="H1" s="381" t="s">
        <v>21</v>
      </c>
      <c r="I1" s="382"/>
      <c r="J1" s="22" t="s">
        <v>22</v>
      </c>
    </row>
    <row r="2" spans="1:10" s="5" customFormat="1" ht="70.5" customHeight="1" thickBot="1" x14ac:dyDescent="0.3">
      <c r="A2" s="364"/>
      <c r="B2" s="383" t="s">
        <v>9</v>
      </c>
      <c r="C2" s="384"/>
      <c r="D2" s="14" t="s">
        <v>7</v>
      </c>
      <c r="E2" s="15" t="s">
        <v>15</v>
      </c>
      <c r="F2" s="16" t="s">
        <v>8</v>
      </c>
      <c r="G2" s="16" t="s">
        <v>4</v>
      </c>
      <c r="H2" s="17" t="s">
        <v>5</v>
      </c>
      <c r="I2" s="29" t="s">
        <v>12</v>
      </c>
      <c r="J2" s="23"/>
    </row>
    <row r="3" spans="1:10" s="2" customFormat="1" ht="168.75" customHeight="1" thickBot="1" x14ac:dyDescent="0.25">
      <c r="A3" s="365"/>
      <c r="B3" s="369"/>
      <c r="C3" s="370"/>
      <c r="D3" s="9"/>
      <c r="E3" s="10"/>
      <c r="F3" s="13"/>
      <c r="G3" s="13"/>
      <c r="H3" s="8"/>
      <c r="I3" s="30"/>
      <c r="J3" s="24" t="s">
        <v>24</v>
      </c>
    </row>
    <row r="4" spans="1:10" ht="42.75" customHeight="1" thickBot="1" x14ac:dyDescent="0.3">
      <c r="A4" s="365"/>
      <c r="B4" s="385" t="s">
        <v>18</v>
      </c>
      <c r="C4" s="386"/>
      <c r="D4" s="387" t="s">
        <v>20</v>
      </c>
      <c r="E4" s="387"/>
      <c r="F4" s="388" t="s">
        <v>11</v>
      </c>
      <c r="G4" s="388"/>
      <c r="H4" s="374" t="s">
        <v>10</v>
      </c>
      <c r="I4" s="375"/>
      <c r="J4" s="25" t="s">
        <v>22</v>
      </c>
    </row>
    <row r="5" spans="1:10" ht="73.5" customHeight="1" thickBot="1" x14ac:dyDescent="0.3">
      <c r="A5" s="365"/>
      <c r="B5" s="18" t="s">
        <v>0</v>
      </c>
      <c r="C5" s="19" t="s">
        <v>1</v>
      </c>
      <c r="D5" s="20" t="s">
        <v>2</v>
      </c>
      <c r="E5" s="21" t="s">
        <v>16</v>
      </c>
      <c r="F5" s="27" t="s">
        <v>3</v>
      </c>
      <c r="G5" s="27" t="s">
        <v>4</v>
      </c>
      <c r="H5" s="21" t="s">
        <v>5</v>
      </c>
      <c r="I5" s="31" t="s">
        <v>13</v>
      </c>
      <c r="J5" s="23" t="s">
        <v>6</v>
      </c>
    </row>
    <row r="6" spans="1:10" ht="181.5" customHeight="1" thickBot="1" x14ac:dyDescent="0.3">
      <c r="A6" s="366"/>
      <c r="B6" s="6"/>
      <c r="C6" s="7"/>
      <c r="D6" s="3"/>
      <c r="E6" s="4"/>
      <c r="F6" s="28"/>
      <c r="G6" s="28"/>
      <c r="H6" s="11"/>
      <c r="I6" s="32"/>
      <c r="J6" s="26"/>
    </row>
    <row r="8" spans="1:10" ht="21" x14ac:dyDescent="0.35">
      <c r="A8" s="57"/>
    </row>
    <row r="24" spans="6:6" x14ac:dyDescent="0.25">
      <c r="F24" t="s">
        <v>23</v>
      </c>
    </row>
  </sheetData>
  <mergeCells count="11">
    <mergeCell ref="F4:G4"/>
    <mergeCell ref="H4:I4"/>
    <mergeCell ref="B1:C1"/>
    <mergeCell ref="D1:E1"/>
    <mergeCell ref="F1:G1"/>
    <mergeCell ref="H1:I1"/>
    <mergeCell ref="A2:A6"/>
    <mergeCell ref="B2:C2"/>
    <mergeCell ref="B3:C3"/>
    <mergeCell ref="B4:C4"/>
    <mergeCell ref="D4:E4"/>
  </mergeCells>
  <pageMargins left="0.25" right="0.25" top="0.75" bottom="0.75" header="0.3" footer="0.3"/>
  <pageSetup paperSize="8"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15"/>
  <sheetViews>
    <sheetView topLeftCell="J44" zoomScale="70" zoomScaleNormal="70" workbookViewId="0">
      <selection activeCell="W51" sqref="W51"/>
    </sheetView>
  </sheetViews>
  <sheetFormatPr baseColWidth="10" defaultRowHeight="15.75" x14ac:dyDescent="0.25"/>
  <cols>
    <col min="1" max="1" width="32.7109375" customWidth="1"/>
    <col min="2" max="2" width="27.5703125" customWidth="1"/>
    <col min="3" max="3" width="23" customWidth="1"/>
    <col min="4" max="4" width="42.28515625" customWidth="1"/>
    <col min="5" max="5" width="59.5703125" customWidth="1"/>
    <col min="6" max="6" width="34.7109375" customWidth="1"/>
    <col min="7" max="7" width="51.42578125" customWidth="1"/>
    <col min="8" max="8" width="38.28515625" customWidth="1"/>
    <col min="9" max="9" width="68.5703125" customWidth="1"/>
    <col min="10" max="10" width="5.140625" style="70" customWidth="1"/>
    <col min="11" max="11" width="37.42578125" style="5" customWidth="1"/>
    <col min="12" max="12" width="40.28515625" style="279" customWidth="1"/>
    <col min="13" max="13" width="84.85546875" style="5" customWidth="1"/>
    <col min="14" max="14" width="13.85546875" customWidth="1"/>
    <col min="16" max="16" width="12.5703125" customWidth="1"/>
    <col min="20" max="20" width="13.140625" style="5" customWidth="1"/>
    <col min="22" max="22" width="21.42578125" customWidth="1"/>
    <col min="28" max="28" width="52.140625" customWidth="1"/>
  </cols>
  <sheetData>
    <row r="1" spans="1:28" s="1" customFormat="1" ht="99" customHeight="1" thickBot="1" x14ac:dyDescent="0.45">
      <c r="A1" s="12" t="s">
        <v>14</v>
      </c>
      <c r="B1" s="385" t="s">
        <v>17</v>
      </c>
      <c r="C1" s="391"/>
      <c r="D1" s="386"/>
      <c r="E1" s="381" t="s">
        <v>19</v>
      </c>
      <c r="F1" s="382"/>
      <c r="G1" s="382"/>
      <c r="H1" s="382"/>
      <c r="I1" s="392"/>
      <c r="J1" s="65"/>
      <c r="K1" s="381" t="s">
        <v>35</v>
      </c>
      <c r="L1" s="382"/>
      <c r="M1" s="382"/>
      <c r="N1" s="382"/>
      <c r="O1" s="382"/>
      <c r="P1" s="382"/>
      <c r="Q1" s="382"/>
      <c r="R1" s="382"/>
      <c r="S1" s="382"/>
      <c r="T1" s="393"/>
      <c r="U1" s="393"/>
      <c r="V1" s="393"/>
      <c r="W1" s="393"/>
      <c r="X1" s="393"/>
      <c r="Y1" s="393"/>
      <c r="Z1" s="393"/>
      <c r="AA1" s="394"/>
    </row>
    <row r="2" spans="1:28" s="5" customFormat="1" ht="70.5" customHeight="1" x14ac:dyDescent="0.25">
      <c r="A2" s="383" t="s">
        <v>9</v>
      </c>
      <c r="B2" s="398"/>
      <c r="C2" s="398"/>
      <c r="D2" s="384"/>
      <c r="E2" s="106" t="s">
        <v>7</v>
      </c>
      <c r="F2" s="60" t="s">
        <v>15</v>
      </c>
      <c r="G2" s="60" t="s">
        <v>37</v>
      </c>
      <c r="H2" s="60" t="s">
        <v>38</v>
      </c>
      <c r="I2" s="60" t="s">
        <v>39</v>
      </c>
      <c r="J2" s="66"/>
      <c r="K2" s="100" t="s">
        <v>34</v>
      </c>
      <c r="L2" s="100" t="s">
        <v>4</v>
      </c>
      <c r="M2" s="100" t="s">
        <v>79</v>
      </c>
      <c r="N2" s="43" t="s">
        <v>27</v>
      </c>
      <c r="O2" s="297" t="s">
        <v>28</v>
      </c>
      <c r="P2" s="45" t="s">
        <v>29</v>
      </c>
      <c r="Q2" s="46" t="s">
        <v>30</v>
      </c>
      <c r="R2" s="47" t="s">
        <v>31</v>
      </c>
      <c r="S2" s="48" t="s">
        <v>32</v>
      </c>
      <c r="T2" s="42" t="s">
        <v>33</v>
      </c>
      <c r="U2" s="42" t="s">
        <v>42</v>
      </c>
      <c r="V2" s="42" t="s">
        <v>43</v>
      </c>
      <c r="W2" s="42" t="s">
        <v>44</v>
      </c>
      <c r="X2" s="42" t="s">
        <v>45</v>
      </c>
      <c r="Y2" s="42" t="s">
        <v>46</v>
      </c>
      <c r="Z2" s="42" t="s">
        <v>47</v>
      </c>
      <c r="AA2" s="42" t="s">
        <v>48</v>
      </c>
      <c r="AB2" s="281" t="s">
        <v>462</v>
      </c>
    </row>
    <row r="3" spans="1:28" s="2" customFormat="1" ht="50.25" customHeight="1" x14ac:dyDescent="0.2">
      <c r="A3" s="465" t="s">
        <v>40</v>
      </c>
      <c r="B3" s="397" t="s">
        <v>41</v>
      </c>
      <c r="C3" s="96" t="s">
        <v>73</v>
      </c>
      <c r="D3" s="72" t="s">
        <v>51</v>
      </c>
      <c r="E3" s="463" t="s">
        <v>273</v>
      </c>
      <c r="F3" s="50" t="s">
        <v>264</v>
      </c>
      <c r="G3" s="76" t="s">
        <v>57</v>
      </c>
      <c r="H3" s="50" t="s">
        <v>266</v>
      </c>
      <c r="I3" s="51" t="s">
        <v>49</v>
      </c>
      <c r="J3" s="67"/>
      <c r="K3" s="73" t="str">
        <f>G3</f>
        <v>Population Oiseaux nicheurs</v>
      </c>
      <c r="L3" s="209" t="str">
        <f>H3</f>
        <v>Evolution des effectifs  (nb couples nicheurs) et de la représentativité</v>
      </c>
      <c r="M3" s="73" t="s">
        <v>50</v>
      </c>
      <c r="N3" s="305" t="s">
        <v>397</v>
      </c>
      <c r="O3" s="399" t="s">
        <v>395</v>
      </c>
      <c r="P3" s="399"/>
      <c r="Q3" s="306" t="s">
        <v>64</v>
      </c>
      <c r="R3" s="400" t="s">
        <v>396</v>
      </c>
      <c r="S3" s="400"/>
      <c r="T3" s="314" t="s">
        <v>396</v>
      </c>
      <c r="U3" s="346">
        <v>2</v>
      </c>
      <c r="V3" s="346">
        <v>2</v>
      </c>
      <c r="W3" s="80"/>
      <c r="X3" s="80"/>
      <c r="Y3" s="80"/>
      <c r="Z3" s="80"/>
      <c r="AA3" s="282"/>
      <c r="AB3" s="476" t="s">
        <v>463</v>
      </c>
    </row>
    <row r="4" spans="1:28" s="2" customFormat="1" ht="78" customHeight="1" thickBot="1" x14ac:dyDescent="0.25">
      <c r="A4" s="466"/>
      <c r="B4" s="396"/>
      <c r="C4" s="97" t="s">
        <v>74</v>
      </c>
      <c r="D4" s="77" t="s">
        <v>53</v>
      </c>
      <c r="E4" s="464"/>
      <c r="F4" s="50" t="s">
        <v>265</v>
      </c>
      <c r="G4" s="82" t="s">
        <v>57</v>
      </c>
      <c r="H4" s="81" t="s">
        <v>267</v>
      </c>
      <c r="I4" s="83" t="s">
        <v>54</v>
      </c>
      <c r="J4" s="84"/>
      <c r="K4" s="85" t="str">
        <f t="shared" ref="K4:L19" si="0">G4</f>
        <v>Population Oiseaux nicheurs</v>
      </c>
      <c r="L4" s="267" t="str">
        <f t="shared" si="0"/>
        <v>Evolution de la productivité par espèce (nb de jeunes max observés + NAO)</v>
      </c>
      <c r="M4" s="85" t="s">
        <v>55</v>
      </c>
      <c r="N4" s="307" t="s">
        <v>397</v>
      </c>
      <c r="O4" s="401" t="s">
        <v>395</v>
      </c>
      <c r="P4" s="401"/>
      <c r="Q4" s="319" t="s">
        <v>64</v>
      </c>
      <c r="R4" s="402" t="s">
        <v>396</v>
      </c>
      <c r="S4" s="402"/>
      <c r="T4" s="315" t="s">
        <v>396</v>
      </c>
      <c r="U4" s="350">
        <v>1.4</v>
      </c>
      <c r="V4" s="350"/>
      <c r="W4" s="87"/>
      <c r="X4" s="87"/>
      <c r="Y4" s="87"/>
      <c r="Z4" s="87"/>
      <c r="AA4" s="283"/>
      <c r="AB4" s="477"/>
    </row>
    <row r="5" spans="1:28" s="2" customFormat="1" ht="94.5" customHeight="1" x14ac:dyDescent="0.2">
      <c r="A5" s="466"/>
      <c r="B5" s="395" t="s">
        <v>52</v>
      </c>
      <c r="C5" s="96" t="s">
        <v>73</v>
      </c>
      <c r="D5" s="89" t="s">
        <v>51</v>
      </c>
      <c r="E5" s="464"/>
      <c r="F5" s="50" t="s">
        <v>264</v>
      </c>
      <c r="G5" s="75" t="s">
        <v>57</v>
      </c>
      <c r="H5" s="50" t="s">
        <v>266</v>
      </c>
      <c r="I5" s="78" t="s">
        <v>58</v>
      </c>
      <c r="J5" s="79"/>
      <c r="K5" s="88" t="str">
        <f t="shared" si="0"/>
        <v>Population Oiseaux nicheurs</v>
      </c>
      <c r="L5" s="201" t="str">
        <f t="shared" si="0"/>
        <v>Evolution des effectifs  (nb couples nicheurs) et de la représentativité</v>
      </c>
      <c r="M5" s="129" t="s">
        <v>60</v>
      </c>
      <c r="N5" s="305" t="s">
        <v>397</v>
      </c>
      <c r="O5" s="399" t="s">
        <v>395</v>
      </c>
      <c r="P5" s="399"/>
      <c r="Q5" s="306" t="s">
        <v>64</v>
      </c>
      <c r="R5" s="400" t="s">
        <v>396</v>
      </c>
      <c r="S5" s="400"/>
      <c r="T5" s="293" t="s">
        <v>396</v>
      </c>
      <c r="U5" s="351">
        <v>84</v>
      </c>
      <c r="V5" s="346">
        <v>100</v>
      </c>
      <c r="W5" s="80"/>
      <c r="X5" s="80"/>
      <c r="Y5" s="80"/>
      <c r="Z5" s="80"/>
      <c r="AA5" s="282"/>
      <c r="AB5" s="477"/>
    </row>
    <row r="6" spans="1:28" s="2" customFormat="1" ht="57" customHeight="1" thickBot="1" x14ac:dyDescent="0.25">
      <c r="A6" s="466"/>
      <c r="B6" s="396"/>
      <c r="C6" s="128" t="s">
        <v>74</v>
      </c>
      <c r="D6" s="77" t="s">
        <v>56</v>
      </c>
      <c r="E6" s="464"/>
      <c r="F6" s="50" t="s">
        <v>265</v>
      </c>
      <c r="G6" s="82" t="s">
        <v>57</v>
      </c>
      <c r="H6" s="81" t="s">
        <v>268</v>
      </c>
      <c r="I6" s="83" t="s">
        <v>59</v>
      </c>
      <c r="J6" s="84"/>
      <c r="K6" s="85" t="str">
        <f t="shared" si="0"/>
        <v>Population Oiseaux nicheurs</v>
      </c>
      <c r="L6" s="267" t="str">
        <f t="shared" si="0"/>
        <v>Evolution du Nb jeunes /nb couples échantillons</v>
      </c>
      <c r="M6" s="85" t="s">
        <v>61</v>
      </c>
      <c r="N6" s="307" t="s">
        <v>397</v>
      </c>
      <c r="O6" s="308" t="s">
        <v>468</v>
      </c>
      <c r="P6" s="309" t="s">
        <v>395</v>
      </c>
      <c r="Q6" s="310" t="s">
        <v>64</v>
      </c>
      <c r="R6" s="311" t="s">
        <v>396</v>
      </c>
      <c r="S6" s="312" t="s">
        <v>469</v>
      </c>
      <c r="T6" s="313" t="s">
        <v>396</v>
      </c>
      <c r="U6" s="352">
        <v>0.87</v>
      </c>
      <c r="V6" s="350">
        <v>0.22</v>
      </c>
      <c r="W6" s="87"/>
      <c r="X6" s="87"/>
      <c r="Y6" s="87"/>
      <c r="Z6" s="87"/>
      <c r="AA6" s="283"/>
      <c r="AB6" s="477"/>
    </row>
    <row r="7" spans="1:28" s="2" customFormat="1" ht="94.5" customHeight="1" x14ac:dyDescent="0.2">
      <c r="A7" s="466"/>
      <c r="B7" s="395" t="s">
        <v>62</v>
      </c>
      <c r="C7" s="96" t="s">
        <v>73</v>
      </c>
      <c r="D7" s="89" t="s">
        <v>63</v>
      </c>
      <c r="E7" s="464"/>
      <c r="F7" s="50" t="s">
        <v>264</v>
      </c>
      <c r="G7" s="91" t="s">
        <v>57</v>
      </c>
      <c r="H7" s="50" t="s">
        <v>266</v>
      </c>
      <c r="I7" s="78" t="s">
        <v>58</v>
      </c>
      <c r="J7" s="79"/>
      <c r="K7" s="73" t="str">
        <f t="shared" si="0"/>
        <v>Population Oiseaux nicheurs</v>
      </c>
      <c r="L7" s="209" t="str">
        <f t="shared" si="0"/>
        <v>Evolution des effectifs  (nb couples nicheurs) et de la représentativité</v>
      </c>
      <c r="M7" s="88" t="s">
        <v>65</v>
      </c>
      <c r="N7" s="305" t="s">
        <v>397</v>
      </c>
      <c r="O7" s="399" t="s">
        <v>395</v>
      </c>
      <c r="P7" s="399"/>
      <c r="Q7" s="306" t="s">
        <v>64</v>
      </c>
      <c r="R7" s="400" t="s">
        <v>396</v>
      </c>
      <c r="S7" s="400"/>
      <c r="T7" s="293" t="s">
        <v>396</v>
      </c>
      <c r="U7" s="351">
        <v>699</v>
      </c>
      <c r="V7" s="346">
        <v>588</v>
      </c>
      <c r="W7" s="80"/>
      <c r="X7" s="80"/>
      <c r="Y7" s="80"/>
      <c r="Z7" s="80"/>
      <c r="AA7" s="282"/>
      <c r="AB7" s="477"/>
    </row>
    <row r="8" spans="1:28" s="2" customFormat="1" ht="73.5" customHeight="1" thickBot="1" x14ac:dyDescent="0.25">
      <c r="A8" s="466"/>
      <c r="B8" s="396"/>
      <c r="C8" s="128" t="s">
        <v>74</v>
      </c>
      <c r="D8" s="77" t="s">
        <v>64</v>
      </c>
      <c r="E8" s="464"/>
      <c r="F8" s="50" t="s">
        <v>265</v>
      </c>
      <c r="G8" s="92" t="s">
        <v>57</v>
      </c>
      <c r="H8" s="81" t="s">
        <v>268</v>
      </c>
      <c r="I8" s="83" t="s">
        <v>59</v>
      </c>
      <c r="J8" s="84"/>
      <c r="K8" s="85" t="str">
        <f t="shared" si="0"/>
        <v>Population Oiseaux nicheurs</v>
      </c>
      <c r="L8" s="267" t="str">
        <f t="shared" si="0"/>
        <v>Evolution du Nb jeunes /nb couples échantillons</v>
      </c>
      <c r="M8" s="85" t="s">
        <v>66</v>
      </c>
      <c r="N8" s="307" t="s">
        <v>397</v>
      </c>
      <c r="O8" s="308" t="s">
        <v>468</v>
      </c>
      <c r="P8" s="309" t="s">
        <v>395</v>
      </c>
      <c r="Q8" s="310" t="s">
        <v>64</v>
      </c>
      <c r="R8" s="311" t="s">
        <v>396</v>
      </c>
      <c r="S8" s="312" t="s">
        <v>469</v>
      </c>
      <c r="T8" s="302" t="s">
        <v>396</v>
      </c>
      <c r="U8" s="352">
        <v>1.65</v>
      </c>
      <c r="V8" s="350">
        <v>1.1399999999999999</v>
      </c>
      <c r="W8" s="87"/>
      <c r="X8" s="87"/>
      <c r="Y8" s="87"/>
      <c r="Z8" s="87"/>
      <c r="AA8" s="283"/>
      <c r="AB8" s="477"/>
    </row>
    <row r="9" spans="1:28" s="2" customFormat="1" ht="72" customHeight="1" x14ac:dyDescent="0.2">
      <c r="A9" s="466"/>
      <c r="B9" s="395" t="s">
        <v>67</v>
      </c>
      <c r="C9" s="96" t="s">
        <v>73</v>
      </c>
      <c r="D9" s="89" t="s">
        <v>63</v>
      </c>
      <c r="E9" s="464"/>
      <c r="F9" s="50" t="s">
        <v>264</v>
      </c>
      <c r="G9" s="75" t="s">
        <v>57</v>
      </c>
      <c r="H9" s="50" t="s">
        <v>266</v>
      </c>
      <c r="I9" s="78" t="s">
        <v>69</v>
      </c>
      <c r="J9" s="79"/>
      <c r="K9" s="88" t="str">
        <f t="shared" si="0"/>
        <v>Population Oiseaux nicheurs</v>
      </c>
      <c r="L9" s="201" t="str">
        <f t="shared" si="0"/>
        <v>Evolution des effectifs  (nb couples nicheurs) et de la représentativité</v>
      </c>
      <c r="M9" s="88" t="s">
        <v>71</v>
      </c>
      <c r="N9" s="305" t="s">
        <v>397</v>
      </c>
      <c r="O9" s="399" t="s">
        <v>395</v>
      </c>
      <c r="P9" s="399"/>
      <c r="Q9" s="306" t="s">
        <v>64</v>
      </c>
      <c r="R9" s="400" t="s">
        <v>396</v>
      </c>
      <c r="S9" s="400"/>
      <c r="T9" s="293" t="s">
        <v>396</v>
      </c>
      <c r="U9" s="351">
        <v>200</v>
      </c>
      <c r="V9" s="346" t="s">
        <v>492</v>
      </c>
      <c r="W9" s="80"/>
      <c r="X9" s="80"/>
      <c r="Y9" s="80"/>
      <c r="Z9" s="80"/>
      <c r="AA9" s="282"/>
      <c r="AB9" s="477"/>
    </row>
    <row r="10" spans="1:28" s="2" customFormat="1" ht="45" customHeight="1" thickBot="1" x14ac:dyDescent="0.25">
      <c r="A10" s="466"/>
      <c r="B10" s="396"/>
      <c r="C10" s="128" t="s">
        <v>74</v>
      </c>
      <c r="D10" s="77" t="s">
        <v>68</v>
      </c>
      <c r="E10" s="464"/>
      <c r="F10" s="50" t="s">
        <v>265</v>
      </c>
      <c r="G10" s="82" t="s">
        <v>57</v>
      </c>
      <c r="H10" s="81" t="s">
        <v>268</v>
      </c>
      <c r="I10" s="83" t="s">
        <v>70</v>
      </c>
      <c r="J10" s="93"/>
      <c r="K10" s="94" t="str">
        <f t="shared" si="0"/>
        <v>Population Oiseaux nicheurs</v>
      </c>
      <c r="L10" s="202" t="str">
        <f t="shared" si="0"/>
        <v>Evolution du Nb jeunes /nb couples échantillons</v>
      </c>
      <c r="M10" s="94" t="s">
        <v>72</v>
      </c>
      <c r="N10" s="307" t="s">
        <v>397</v>
      </c>
      <c r="O10" s="308" t="s">
        <v>468</v>
      </c>
      <c r="P10" s="309" t="s">
        <v>395</v>
      </c>
      <c r="Q10" s="310" t="s">
        <v>64</v>
      </c>
      <c r="R10" s="311" t="s">
        <v>396</v>
      </c>
      <c r="S10" s="312" t="s">
        <v>469</v>
      </c>
      <c r="T10" s="313" t="s">
        <v>396</v>
      </c>
      <c r="U10" s="353">
        <v>0.05</v>
      </c>
      <c r="V10" s="360" t="s">
        <v>493</v>
      </c>
      <c r="W10" s="95"/>
      <c r="X10" s="95"/>
      <c r="Y10" s="95"/>
      <c r="Z10" s="95"/>
      <c r="AA10" s="284"/>
      <c r="AB10" s="477"/>
    </row>
    <row r="11" spans="1:28" s="2" customFormat="1" ht="60.75" customHeight="1" x14ac:dyDescent="0.2">
      <c r="A11" s="466"/>
      <c r="B11" s="395" t="s">
        <v>75</v>
      </c>
      <c r="C11" s="98" t="s">
        <v>73</v>
      </c>
      <c r="D11" s="89" t="s">
        <v>63</v>
      </c>
      <c r="E11" s="464"/>
      <c r="F11" s="50" t="s">
        <v>264</v>
      </c>
      <c r="G11" s="75" t="s">
        <v>57</v>
      </c>
      <c r="H11" s="50" t="s">
        <v>266</v>
      </c>
      <c r="I11" s="78" t="s">
        <v>77</v>
      </c>
      <c r="J11" s="79"/>
      <c r="K11" s="88" t="str">
        <f t="shared" si="0"/>
        <v>Population Oiseaux nicheurs</v>
      </c>
      <c r="L11" s="201" t="str">
        <f t="shared" si="0"/>
        <v>Evolution des effectifs  (nb couples nicheurs) et de la représentativité</v>
      </c>
      <c r="M11" s="88" t="s">
        <v>78</v>
      </c>
      <c r="N11" s="305" t="s">
        <v>397</v>
      </c>
      <c r="O11" s="399" t="s">
        <v>395</v>
      </c>
      <c r="P11" s="399"/>
      <c r="Q11" s="306" t="s">
        <v>64</v>
      </c>
      <c r="R11" s="400" t="s">
        <v>396</v>
      </c>
      <c r="S11" s="400"/>
      <c r="T11" s="293" t="s">
        <v>396</v>
      </c>
      <c r="U11" s="351">
        <v>4999</v>
      </c>
      <c r="V11" s="346" t="s">
        <v>494</v>
      </c>
      <c r="W11" s="80"/>
      <c r="X11" s="80"/>
      <c r="Y11" s="80"/>
      <c r="Z11" s="80"/>
      <c r="AA11" s="282"/>
      <c r="AB11" s="477"/>
    </row>
    <row r="12" spans="1:28" s="2" customFormat="1" ht="60.75" customHeight="1" thickBot="1" x14ac:dyDescent="0.25">
      <c r="A12" s="466"/>
      <c r="B12" s="396"/>
      <c r="C12" s="128" t="s">
        <v>74</v>
      </c>
      <c r="D12" s="99" t="s">
        <v>76</v>
      </c>
      <c r="E12" s="464"/>
      <c r="F12" s="50" t="s">
        <v>265</v>
      </c>
      <c r="G12" s="82" t="s">
        <v>57</v>
      </c>
      <c r="H12" s="81" t="s">
        <v>268</v>
      </c>
      <c r="I12" s="104" t="s">
        <v>77</v>
      </c>
      <c r="J12" s="93"/>
      <c r="K12" s="94" t="str">
        <f t="shared" si="0"/>
        <v>Population Oiseaux nicheurs</v>
      </c>
      <c r="L12" s="202" t="str">
        <f t="shared" si="0"/>
        <v>Evolution du Nb jeunes /nb couples échantillons</v>
      </c>
      <c r="M12" s="105" t="s">
        <v>80</v>
      </c>
      <c r="N12" s="307" t="s">
        <v>397</v>
      </c>
      <c r="O12" s="308" t="s">
        <v>468</v>
      </c>
      <c r="P12" s="309" t="s">
        <v>395</v>
      </c>
      <c r="Q12" s="310" t="s">
        <v>64</v>
      </c>
      <c r="R12" s="311" t="s">
        <v>396</v>
      </c>
      <c r="S12" s="312" t="s">
        <v>469</v>
      </c>
      <c r="T12" s="313" t="s">
        <v>396</v>
      </c>
      <c r="U12" s="354" t="s">
        <v>489</v>
      </c>
      <c r="V12" s="360" t="s">
        <v>495</v>
      </c>
      <c r="W12" s="95"/>
      <c r="X12" s="95"/>
      <c r="Y12" s="95"/>
      <c r="Z12" s="95"/>
      <c r="AA12" s="284"/>
      <c r="AB12" s="477"/>
    </row>
    <row r="13" spans="1:28" s="2" customFormat="1" ht="60.75" customHeight="1" x14ac:dyDescent="0.2">
      <c r="A13" s="466"/>
      <c r="B13" s="395" t="s">
        <v>81</v>
      </c>
      <c r="C13" s="98" t="s">
        <v>73</v>
      </c>
      <c r="D13" s="89" t="s">
        <v>63</v>
      </c>
      <c r="E13" s="464"/>
      <c r="F13" s="50" t="s">
        <v>264</v>
      </c>
      <c r="G13" s="75" t="s">
        <v>57</v>
      </c>
      <c r="H13" s="50" t="s">
        <v>266</v>
      </c>
      <c r="I13" s="78" t="s">
        <v>77</v>
      </c>
      <c r="J13" s="79"/>
      <c r="K13" s="88" t="str">
        <f t="shared" si="0"/>
        <v>Population Oiseaux nicheurs</v>
      </c>
      <c r="L13" s="201" t="str">
        <f t="shared" si="0"/>
        <v>Evolution des effectifs  (nb couples nicheurs) et de la représentativité</v>
      </c>
      <c r="M13" s="88" t="s">
        <v>82</v>
      </c>
      <c r="N13" s="305" t="s">
        <v>397</v>
      </c>
      <c r="O13" s="399" t="s">
        <v>395</v>
      </c>
      <c r="P13" s="399"/>
      <c r="Q13" s="306" t="s">
        <v>64</v>
      </c>
      <c r="R13" s="400" t="s">
        <v>396</v>
      </c>
      <c r="S13" s="400"/>
      <c r="T13" s="293" t="s">
        <v>396</v>
      </c>
      <c r="U13" s="351">
        <v>78</v>
      </c>
      <c r="V13" s="346">
        <v>85</v>
      </c>
      <c r="W13" s="80"/>
      <c r="X13" s="80"/>
      <c r="Y13" s="80"/>
      <c r="Z13" s="80"/>
      <c r="AA13" s="282"/>
      <c r="AB13" s="477"/>
    </row>
    <row r="14" spans="1:28" s="2" customFormat="1" ht="63.75" customHeight="1" thickBot="1" x14ac:dyDescent="0.25">
      <c r="A14" s="466"/>
      <c r="B14" s="396"/>
      <c r="C14" s="128" t="s">
        <v>74</v>
      </c>
      <c r="D14" s="99" t="s">
        <v>64</v>
      </c>
      <c r="E14" s="464"/>
      <c r="F14" s="50" t="s">
        <v>265</v>
      </c>
      <c r="G14" s="82" t="s">
        <v>57</v>
      </c>
      <c r="H14" s="81" t="s">
        <v>268</v>
      </c>
      <c r="I14" s="104" t="s">
        <v>77</v>
      </c>
      <c r="J14" s="93"/>
      <c r="K14" s="94" t="str">
        <f t="shared" si="0"/>
        <v>Population Oiseaux nicheurs</v>
      </c>
      <c r="L14" s="202" t="str">
        <f t="shared" si="0"/>
        <v>Evolution du Nb jeunes /nb couples échantillons</v>
      </c>
      <c r="M14" s="94" t="s">
        <v>83</v>
      </c>
      <c r="N14" s="307" t="s">
        <v>397</v>
      </c>
      <c r="O14" s="308" t="s">
        <v>468</v>
      </c>
      <c r="P14" s="309" t="s">
        <v>395</v>
      </c>
      <c r="Q14" s="310" t="s">
        <v>64</v>
      </c>
      <c r="R14" s="311" t="s">
        <v>396</v>
      </c>
      <c r="S14" s="312" t="s">
        <v>469</v>
      </c>
      <c r="T14" s="313" t="s">
        <v>396</v>
      </c>
      <c r="U14" s="354" t="s">
        <v>490</v>
      </c>
      <c r="V14" s="359" t="s">
        <v>496</v>
      </c>
      <c r="W14" s="95"/>
      <c r="X14" s="95"/>
      <c r="Y14" s="95"/>
      <c r="Z14" s="95"/>
      <c r="AA14" s="284"/>
      <c r="AB14" s="477"/>
    </row>
    <row r="15" spans="1:28" s="2" customFormat="1" ht="55.5" customHeight="1" x14ac:dyDescent="0.2">
      <c r="A15" s="466"/>
      <c r="B15" s="395" t="s">
        <v>84</v>
      </c>
      <c r="C15" s="98" t="s">
        <v>73</v>
      </c>
      <c r="D15" s="89" t="s">
        <v>88</v>
      </c>
      <c r="E15" s="464"/>
      <c r="F15" s="50" t="s">
        <v>264</v>
      </c>
      <c r="G15" s="75" t="s">
        <v>57</v>
      </c>
      <c r="H15" s="50" t="s">
        <v>266</v>
      </c>
      <c r="I15" s="78" t="s">
        <v>85</v>
      </c>
      <c r="J15" s="79"/>
      <c r="K15" s="88" t="str">
        <f t="shared" si="0"/>
        <v>Population Oiseaux nicheurs</v>
      </c>
      <c r="L15" s="201" t="str">
        <f t="shared" si="0"/>
        <v>Evolution des effectifs  (nb couples nicheurs) et de la représentativité</v>
      </c>
      <c r="M15" s="88" t="s">
        <v>86</v>
      </c>
      <c r="N15" s="305" t="s">
        <v>397</v>
      </c>
      <c r="O15" s="399" t="s">
        <v>395</v>
      </c>
      <c r="P15" s="399"/>
      <c r="Q15" s="306" t="s">
        <v>64</v>
      </c>
      <c r="R15" s="400" t="s">
        <v>396</v>
      </c>
      <c r="S15" s="400"/>
      <c r="T15" s="293" t="s">
        <v>396</v>
      </c>
      <c r="U15" s="351">
        <v>0</v>
      </c>
      <c r="V15" s="346">
        <v>0</v>
      </c>
      <c r="W15" s="80"/>
      <c r="X15" s="80"/>
      <c r="Y15" s="80"/>
      <c r="Z15" s="80"/>
      <c r="AA15" s="282"/>
      <c r="AB15" s="477"/>
    </row>
    <row r="16" spans="1:28" s="2" customFormat="1" ht="60.75" customHeight="1" thickBot="1" x14ac:dyDescent="0.25">
      <c r="A16" s="466"/>
      <c r="B16" s="396"/>
      <c r="C16" s="128" t="s">
        <v>74</v>
      </c>
      <c r="D16" s="99" t="s">
        <v>53</v>
      </c>
      <c r="E16" s="464"/>
      <c r="F16" s="50" t="s">
        <v>265</v>
      </c>
      <c r="G16" s="82" t="s">
        <v>57</v>
      </c>
      <c r="H16" s="81" t="s">
        <v>268</v>
      </c>
      <c r="I16" s="104" t="s">
        <v>77</v>
      </c>
      <c r="J16" s="93"/>
      <c r="K16" s="94" t="str">
        <f t="shared" si="0"/>
        <v>Population Oiseaux nicheurs</v>
      </c>
      <c r="L16" s="202" t="str">
        <f t="shared" si="0"/>
        <v>Evolution du Nb jeunes /nb couples échantillons</v>
      </c>
      <c r="M16" s="94" t="s">
        <v>55</v>
      </c>
      <c r="N16" s="307" t="s">
        <v>397</v>
      </c>
      <c r="O16" s="308" t="s">
        <v>468</v>
      </c>
      <c r="P16" s="309" t="s">
        <v>395</v>
      </c>
      <c r="Q16" s="310" t="s">
        <v>64</v>
      </c>
      <c r="R16" s="311" t="s">
        <v>396</v>
      </c>
      <c r="S16" s="312" t="s">
        <v>469</v>
      </c>
      <c r="T16" s="313" t="s">
        <v>396</v>
      </c>
      <c r="U16" s="353">
        <v>0</v>
      </c>
      <c r="V16" s="360">
        <v>0</v>
      </c>
      <c r="W16" s="95"/>
      <c r="X16" s="95"/>
      <c r="Y16" s="95"/>
      <c r="Z16" s="95"/>
      <c r="AA16" s="284"/>
      <c r="AB16" s="477"/>
    </row>
    <row r="17" spans="1:28" s="2" customFormat="1" ht="65.25" customHeight="1" x14ac:dyDescent="0.2">
      <c r="A17" s="466"/>
      <c r="B17" s="395" t="s">
        <v>87</v>
      </c>
      <c r="C17" s="98" t="s">
        <v>73</v>
      </c>
      <c r="D17" s="89" t="s">
        <v>63</v>
      </c>
      <c r="E17" s="464"/>
      <c r="F17" s="50" t="s">
        <v>264</v>
      </c>
      <c r="G17" s="75" t="s">
        <v>57</v>
      </c>
      <c r="H17" s="50" t="s">
        <v>266</v>
      </c>
      <c r="I17" s="78" t="s">
        <v>89</v>
      </c>
      <c r="J17" s="79"/>
      <c r="K17" s="88" t="str">
        <f t="shared" si="0"/>
        <v>Population Oiseaux nicheurs</v>
      </c>
      <c r="L17" s="201" t="str">
        <f t="shared" si="0"/>
        <v>Evolution des effectifs  (nb couples nicheurs) et de la représentativité</v>
      </c>
      <c r="M17" s="88" t="s">
        <v>90</v>
      </c>
      <c r="N17" s="305" t="s">
        <v>397</v>
      </c>
      <c r="O17" s="399" t="s">
        <v>395</v>
      </c>
      <c r="P17" s="399"/>
      <c r="Q17" s="306" t="s">
        <v>64</v>
      </c>
      <c r="R17" s="400" t="s">
        <v>396</v>
      </c>
      <c r="S17" s="400"/>
      <c r="T17" s="293" t="s">
        <v>396</v>
      </c>
      <c r="U17" s="351" t="s">
        <v>491</v>
      </c>
      <c r="V17" s="346" t="s">
        <v>491</v>
      </c>
      <c r="W17" s="80"/>
      <c r="X17" s="80"/>
      <c r="Y17" s="80"/>
      <c r="Z17" s="80"/>
      <c r="AA17" s="282"/>
      <c r="AB17" s="477"/>
    </row>
    <row r="18" spans="1:28" s="2" customFormat="1" ht="54.6" customHeight="1" thickBot="1" x14ac:dyDescent="0.25">
      <c r="A18" s="466"/>
      <c r="B18" s="396"/>
      <c r="C18" s="128" t="s">
        <v>74</v>
      </c>
      <c r="D18" s="99" t="s">
        <v>53</v>
      </c>
      <c r="E18" s="464"/>
      <c r="F18" s="50" t="s">
        <v>265</v>
      </c>
      <c r="G18" s="82" t="s">
        <v>57</v>
      </c>
      <c r="H18" s="81" t="s">
        <v>268</v>
      </c>
      <c r="I18" s="104" t="s">
        <v>77</v>
      </c>
      <c r="J18" s="93"/>
      <c r="K18" s="94" t="str">
        <f t="shared" si="0"/>
        <v>Population Oiseaux nicheurs</v>
      </c>
      <c r="L18" s="202" t="str">
        <f t="shared" si="0"/>
        <v>Evolution du Nb jeunes /nb couples échantillons</v>
      </c>
      <c r="M18" s="94" t="s">
        <v>55</v>
      </c>
      <c r="N18" s="298"/>
      <c r="O18" s="299"/>
      <c r="P18" s="300"/>
      <c r="Q18" s="301"/>
      <c r="R18" s="299"/>
      <c r="S18" s="300"/>
      <c r="T18" s="303"/>
      <c r="U18" s="353" t="s">
        <v>491</v>
      </c>
      <c r="V18" s="360" t="s">
        <v>491</v>
      </c>
      <c r="W18" s="95"/>
      <c r="X18" s="95"/>
      <c r="Y18" s="95"/>
      <c r="Z18" s="95"/>
      <c r="AA18" s="284"/>
      <c r="AB18" s="477"/>
    </row>
    <row r="19" spans="1:28" s="2" customFormat="1" ht="54.6" customHeight="1" thickBot="1" x14ac:dyDescent="0.25">
      <c r="A19" s="467"/>
      <c r="B19" s="147" t="s">
        <v>270</v>
      </c>
      <c r="C19" s="141" t="s">
        <v>271</v>
      </c>
      <c r="D19" s="118" t="s">
        <v>272</v>
      </c>
      <c r="E19" s="464"/>
      <c r="F19" s="81" t="s">
        <v>284</v>
      </c>
      <c r="G19" s="82" t="s">
        <v>57</v>
      </c>
      <c r="H19" s="142" t="s">
        <v>274</v>
      </c>
      <c r="I19" s="78" t="s">
        <v>77</v>
      </c>
      <c r="J19" s="143"/>
      <c r="K19" s="113" t="str">
        <f>G19</f>
        <v>Population Oiseaux nicheurs</v>
      </c>
      <c r="L19" s="113" t="str">
        <f t="shared" si="0"/>
        <v>Evolution de la richesse spécifique en période de nidification (espèces nicheuses)</v>
      </c>
      <c r="M19" s="112" t="s">
        <v>285</v>
      </c>
      <c r="N19" s="245" t="s">
        <v>397</v>
      </c>
      <c r="O19" s="458" t="s">
        <v>395</v>
      </c>
      <c r="P19" s="459"/>
      <c r="Q19" s="277" t="s">
        <v>64</v>
      </c>
      <c r="R19" s="480" t="s">
        <v>396</v>
      </c>
      <c r="S19" s="481"/>
      <c r="T19" s="289" t="s">
        <v>396</v>
      </c>
      <c r="U19" s="353"/>
      <c r="V19" s="360"/>
      <c r="W19" s="95"/>
      <c r="X19" s="95"/>
      <c r="Y19" s="95"/>
      <c r="Z19" s="95"/>
      <c r="AA19" s="284"/>
      <c r="AB19" s="477"/>
    </row>
    <row r="20" spans="1:28" s="2" customFormat="1" ht="50.25" customHeight="1" x14ac:dyDescent="0.2">
      <c r="A20" s="472" t="s">
        <v>96</v>
      </c>
      <c r="B20" s="469" t="s">
        <v>91</v>
      </c>
      <c r="C20" s="96" t="s">
        <v>73</v>
      </c>
      <c r="D20" s="72" t="s">
        <v>51</v>
      </c>
      <c r="E20" s="464"/>
      <c r="F20" s="50" t="s">
        <v>264</v>
      </c>
      <c r="G20" s="76" t="s">
        <v>57</v>
      </c>
      <c r="H20" s="50" t="s">
        <v>266</v>
      </c>
      <c r="I20" s="51" t="s">
        <v>92</v>
      </c>
      <c r="J20" s="67"/>
      <c r="K20" s="73" t="str">
        <f>G20</f>
        <v>Population Oiseaux nicheurs</v>
      </c>
      <c r="L20" s="209" t="str">
        <f>H20</f>
        <v>Evolution des effectifs  (nb couples nicheurs) et de la représentativité</v>
      </c>
      <c r="M20" s="73" t="s">
        <v>93</v>
      </c>
      <c r="N20" s="305" t="s">
        <v>397</v>
      </c>
      <c r="O20" s="399" t="s">
        <v>395</v>
      </c>
      <c r="P20" s="399"/>
      <c r="Q20" s="306" t="s">
        <v>64</v>
      </c>
      <c r="R20" s="400" t="s">
        <v>396</v>
      </c>
      <c r="S20" s="400"/>
      <c r="T20" s="295" t="s">
        <v>396</v>
      </c>
      <c r="U20" s="351">
        <v>0</v>
      </c>
      <c r="V20" s="346">
        <v>0</v>
      </c>
      <c r="W20" s="80"/>
      <c r="X20" s="80"/>
      <c r="Y20" s="80"/>
      <c r="Z20" s="80"/>
      <c r="AA20" s="282"/>
      <c r="AB20" s="477"/>
    </row>
    <row r="21" spans="1:28" s="2" customFormat="1" ht="78" customHeight="1" thickBot="1" x14ac:dyDescent="0.25">
      <c r="A21" s="434"/>
      <c r="B21" s="470"/>
      <c r="C21" s="97" t="s">
        <v>74</v>
      </c>
      <c r="D21" s="77" t="s">
        <v>55</v>
      </c>
      <c r="E21" s="464"/>
      <c r="F21" s="50" t="s">
        <v>265</v>
      </c>
      <c r="G21" s="82" t="s">
        <v>57</v>
      </c>
      <c r="H21" s="81" t="s">
        <v>268</v>
      </c>
      <c r="I21" s="83" t="s">
        <v>92</v>
      </c>
      <c r="J21" s="84"/>
      <c r="K21" s="85" t="str">
        <f t="shared" ref="K21:L27" si="1">G21</f>
        <v>Population Oiseaux nicheurs</v>
      </c>
      <c r="L21" s="267" t="str">
        <f t="shared" si="1"/>
        <v>Evolution du Nb jeunes /nb couples échantillons</v>
      </c>
      <c r="M21" s="85" t="s">
        <v>55</v>
      </c>
      <c r="N21" s="298"/>
      <c r="O21" s="299"/>
      <c r="P21" s="300"/>
      <c r="Q21" s="301"/>
      <c r="R21" s="299"/>
      <c r="S21" s="300"/>
      <c r="T21" s="304"/>
      <c r="U21" s="352">
        <v>0</v>
      </c>
      <c r="V21" s="350">
        <v>0</v>
      </c>
      <c r="W21" s="87"/>
      <c r="X21" s="87"/>
      <c r="Y21" s="87"/>
      <c r="Z21" s="87"/>
      <c r="AA21" s="283"/>
      <c r="AB21" s="477"/>
    </row>
    <row r="22" spans="1:28" s="2" customFormat="1" ht="94.5" customHeight="1" x14ac:dyDescent="0.2">
      <c r="A22" s="434"/>
      <c r="B22" s="471" t="s">
        <v>94</v>
      </c>
      <c r="C22" s="96" t="s">
        <v>73</v>
      </c>
      <c r="D22" s="89" t="s">
        <v>63</v>
      </c>
      <c r="E22" s="464"/>
      <c r="F22" s="50" t="s">
        <v>264</v>
      </c>
      <c r="G22" s="75" t="s">
        <v>57</v>
      </c>
      <c r="H22" s="50" t="s">
        <v>266</v>
      </c>
      <c r="I22" s="78" t="s">
        <v>77</v>
      </c>
      <c r="J22" s="79"/>
      <c r="K22" s="88" t="str">
        <f t="shared" si="1"/>
        <v>Population Oiseaux nicheurs</v>
      </c>
      <c r="L22" s="201" t="str">
        <f t="shared" si="1"/>
        <v>Evolution des effectifs  (nb couples nicheurs) et de la représentativité</v>
      </c>
      <c r="M22" s="178" t="s">
        <v>86</v>
      </c>
      <c r="N22" s="316" t="s">
        <v>397</v>
      </c>
      <c r="O22" s="474" t="s">
        <v>395</v>
      </c>
      <c r="P22" s="475"/>
      <c r="Q22" s="317" t="s">
        <v>64</v>
      </c>
      <c r="R22" s="445" t="s">
        <v>396</v>
      </c>
      <c r="S22" s="446"/>
      <c r="T22" s="318" t="s">
        <v>396</v>
      </c>
      <c r="U22" s="351">
        <v>0</v>
      </c>
      <c r="V22" s="346">
        <v>1</v>
      </c>
      <c r="W22" s="80"/>
      <c r="X22" s="80"/>
      <c r="Y22" s="80"/>
      <c r="Z22" s="80"/>
      <c r="AA22" s="282"/>
      <c r="AB22" s="477"/>
    </row>
    <row r="23" spans="1:28" s="2" customFormat="1" ht="57" customHeight="1" thickBot="1" x14ac:dyDescent="0.25">
      <c r="A23" s="434"/>
      <c r="B23" s="470"/>
      <c r="C23" s="179" t="s">
        <v>74</v>
      </c>
      <c r="D23" s="77" t="s">
        <v>55</v>
      </c>
      <c r="E23" s="464"/>
      <c r="F23" s="50" t="s">
        <v>265</v>
      </c>
      <c r="G23" s="82" t="s">
        <v>57</v>
      </c>
      <c r="H23" s="81" t="s">
        <v>268</v>
      </c>
      <c r="I23" s="83" t="s">
        <v>77</v>
      </c>
      <c r="J23" s="84"/>
      <c r="K23" s="85" t="str">
        <f t="shared" si="1"/>
        <v>Population Oiseaux nicheurs</v>
      </c>
      <c r="L23" s="267" t="str">
        <f t="shared" si="1"/>
        <v>Evolution du Nb jeunes /nb couples échantillons</v>
      </c>
      <c r="M23" s="85" t="s">
        <v>55</v>
      </c>
      <c r="N23" s="307" t="s">
        <v>397</v>
      </c>
      <c r="O23" s="308" t="s">
        <v>468</v>
      </c>
      <c r="P23" s="309" t="s">
        <v>395</v>
      </c>
      <c r="Q23" s="310" t="s">
        <v>64</v>
      </c>
      <c r="R23" s="311" t="s">
        <v>396</v>
      </c>
      <c r="S23" s="312" t="s">
        <v>469</v>
      </c>
      <c r="T23" s="313" t="s">
        <v>396</v>
      </c>
      <c r="U23" s="352">
        <v>0</v>
      </c>
      <c r="V23" s="350" t="s">
        <v>493</v>
      </c>
      <c r="W23" s="87"/>
      <c r="X23" s="87"/>
      <c r="Y23" s="87"/>
      <c r="Z23" s="87"/>
      <c r="AA23" s="283"/>
      <c r="AB23" s="477"/>
    </row>
    <row r="24" spans="1:28" s="2" customFormat="1" ht="94.5" customHeight="1" x14ac:dyDescent="0.2">
      <c r="A24" s="434"/>
      <c r="B24" s="471" t="s">
        <v>95</v>
      </c>
      <c r="C24" s="96" t="s">
        <v>73</v>
      </c>
      <c r="D24" s="89" t="s">
        <v>63</v>
      </c>
      <c r="E24" s="464"/>
      <c r="F24" s="50" t="s">
        <v>264</v>
      </c>
      <c r="G24" s="91" t="s">
        <v>57</v>
      </c>
      <c r="H24" s="50" t="s">
        <v>266</v>
      </c>
      <c r="I24" s="78" t="s">
        <v>85</v>
      </c>
      <c r="J24" s="79"/>
      <c r="K24" s="73" t="str">
        <f t="shared" si="1"/>
        <v>Population Oiseaux nicheurs</v>
      </c>
      <c r="L24" s="209" t="str">
        <f t="shared" si="1"/>
        <v>Evolution des effectifs  (nb couples nicheurs) et de la représentativité</v>
      </c>
      <c r="M24" s="88" t="s">
        <v>97</v>
      </c>
      <c r="N24" s="291" t="s">
        <v>397</v>
      </c>
      <c r="O24" s="447" t="s">
        <v>395</v>
      </c>
      <c r="P24" s="448"/>
      <c r="Q24" s="292" t="s">
        <v>64</v>
      </c>
      <c r="R24" s="449" t="s">
        <v>396</v>
      </c>
      <c r="S24" s="450"/>
      <c r="T24" s="293" t="s">
        <v>396</v>
      </c>
      <c r="U24" s="355"/>
      <c r="V24" s="346"/>
      <c r="W24" s="80"/>
      <c r="X24" s="80"/>
      <c r="Y24" s="80"/>
      <c r="Z24" s="80"/>
      <c r="AA24" s="282"/>
      <c r="AB24" s="477"/>
    </row>
    <row r="25" spans="1:28" s="2" customFormat="1" ht="73.5" customHeight="1" thickBot="1" x14ac:dyDescent="0.25">
      <c r="A25" s="434"/>
      <c r="B25" s="470"/>
      <c r="C25" s="179" t="s">
        <v>74</v>
      </c>
      <c r="D25" s="77" t="s">
        <v>55</v>
      </c>
      <c r="E25" s="464"/>
      <c r="F25" s="50" t="s">
        <v>265</v>
      </c>
      <c r="G25" s="92" t="s">
        <v>57</v>
      </c>
      <c r="H25" s="81" t="s">
        <v>268</v>
      </c>
      <c r="I25" s="83" t="s">
        <v>77</v>
      </c>
      <c r="J25" s="84"/>
      <c r="K25" s="85" t="str">
        <f t="shared" si="1"/>
        <v>Population Oiseaux nicheurs</v>
      </c>
      <c r="L25" s="267" t="str">
        <f t="shared" si="1"/>
        <v>Evolution du Nb jeunes /nb couples échantillons</v>
      </c>
      <c r="M25" s="85" t="s">
        <v>55</v>
      </c>
      <c r="N25" s="307" t="s">
        <v>397</v>
      </c>
      <c r="O25" s="308" t="s">
        <v>468</v>
      </c>
      <c r="P25" s="309" t="s">
        <v>395</v>
      </c>
      <c r="Q25" s="310" t="s">
        <v>64</v>
      </c>
      <c r="R25" s="311" t="s">
        <v>396</v>
      </c>
      <c r="S25" s="312" t="s">
        <v>469</v>
      </c>
      <c r="T25" s="313" t="s">
        <v>396</v>
      </c>
      <c r="U25" s="356"/>
      <c r="V25" s="350"/>
      <c r="W25" s="87"/>
      <c r="X25" s="87"/>
      <c r="Y25" s="87"/>
      <c r="Z25" s="87"/>
      <c r="AA25" s="283"/>
      <c r="AB25" s="477"/>
    </row>
    <row r="26" spans="1:28" s="2" customFormat="1" ht="72" customHeight="1" x14ac:dyDescent="0.2">
      <c r="A26" s="434"/>
      <c r="B26" s="471" t="s">
        <v>98</v>
      </c>
      <c r="C26" s="96" t="s">
        <v>73</v>
      </c>
      <c r="D26" s="89" t="s">
        <v>63</v>
      </c>
      <c r="E26" s="464"/>
      <c r="F26" s="50" t="s">
        <v>264</v>
      </c>
      <c r="G26" s="75" t="s">
        <v>57</v>
      </c>
      <c r="H26" s="50" t="s">
        <v>266</v>
      </c>
      <c r="I26" s="78" t="s">
        <v>85</v>
      </c>
      <c r="J26" s="79"/>
      <c r="K26" s="88" t="str">
        <f t="shared" si="1"/>
        <v>Population Oiseaux nicheurs</v>
      </c>
      <c r="L26" s="201" t="str">
        <f t="shared" si="1"/>
        <v>Evolution des effectifs  (nb couples nicheurs) et de la représentativité</v>
      </c>
      <c r="M26" s="88" t="s">
        <v>99</v>
      </c>
      <c r="N26" s="291" t="s">
        <v>397</v>
      </c>
      <c r="O26" s="447" t="s">
        <v>395</v>
      </c>
      <c r="P26" s="448"/>
      <c r="Q26" s="292" t="s">
        <v>64</v>
      </c>
      <c r="R26" s="449" t="s">
        <v>396</v>
      </c>
      <c r="S26" s="450"/>
      <c r="T26" s="293" t="s">
        <v>396</v>
      </c>
      <c r="U26" s="355"/>
      <c r="V26" s="346"/>
      <c r="W26" s="80"/>
      <c r="X26" s="80"/>
      <c r="Y26" s="80"/>
      <c r="Z26" s="80"/>
      <c r="AA26" s="282"/>
      <c r="AB26" s="477"/>
    </row>
    <row r="27" spans="1:28" s="2" customFormat="1" ht="58.5" customHeight="1" thickBot="1" x14ac:dyDescent="0.25">
      <c r="A27" s="434"/>
      <c r="B27" s="470"/>
      <c r="C27" s="179" t="s">
        <v>74</v>
      </c>
      <c r="D27" s="77" t="s">
        <v>55</v>
      </c>
      <c r="E27" s="464"/>
      <c r="F27" s="81" t="s">
        <v>265</v>
      </c>
      <c r="G27" s="82" t="s">
        <v>57</v>
      </c>
      <c r="H27" s="81" t="s">
        <v>268</v>
      </c>
      <c r="I27" s="83" t="s">
        <v>77</v>
      </c>
      <c r="J27" s="165"/>
      <c r="K27" s="94" t="str">
        <f t="shared" si="1"/>
        <v>Population Oiseaux nicheurs</v>
      </c>
      <c r="L27" s="202" t="str">
        <f t="shared" si="1"/>
        <v>Evolution du Nb jeunes /nb couples échantillons</v>
      </c>
      <c r="M27" s="85" t="s">
        <v>55</v>
      </c>
      <c r="N27" s="307" t="s">
        <v>397</v>
      </c>
      <c r="O27" s="308" t="s">
        <v>468</v>
      </c>
      <c r="P27" s="309" t="s">
        <v>395</v>
      </c>
      <c r="Q27" s="310" t="s">
        <v>64</v>
      </c>
      <c r="R27" s="311" t="s">
        <v>396</v>
      </c>
      <c r="S27" s="312" t="s">
        <v>469</v>
      </c>
      <c r="T27" s="313" t="s">
        <v>396</v>
      </c>
      <c r="U27" s="357"/>
      <c r="V27" s="360"/>
      <c r="W27" s="95"/>
      <c r="X27" s="95"/>
      <c r="Y27" s="95"/>
      <c r="Z27" s="95"/>
      <c r="AA27" s="284"/>
      <c r="AB27" s="477"/>
    </row>
    <row r="28" spans="1:28" s="2" customFormat="1" ht="58.5" customHeight="1" thickBot="1" x14ac:dyDescent="0.25">
      <c r="A28" s="473"/>
      <c r="B28" s="117" t="s">
        <v>270</v>
      </c>
      <c r="C28" s="147" t="s">
        <v>271</v>
      </c>
      <c r="D28" s="145" t="s">
        <v>275</v>
      </c>
      <c r="E28" s="464"/>
      <c r="F28" s="169" t="s">
        <v>284</v>
      </c>
      <c r="G28" s="82" t="s">
        <v>57</v>
      </c>
      <c r="H28" s="180" t="s">
        <v>274</v>
      </c>
      <c r="I28" s="286" t="s">
        <v>77</v>
      </c>
      <c r="J28" s="67"/>
      <c r="K28" s="148" t="str">
        <f>G28</f>
        <v>Population Oiseaux nicheurs</v>
      </c>
      <c r="L28" s="113" t="s">
        <v>274</v>
      </c>
      <c r="M28" s="144" t="s">
        <v>286</v>
      </c>
      <c r="N28" s="245" t="s">
        <v>397</v>
      </c>
      <c r="O28" s="460" t="s">
        <v>395</v>
      </c>
      <c r="P28" s="461"/>
      <c r="Q28" s="277" t="s">
        <v>64</v>
      </c>
      <c r="R28" s="482" t="s">
        <v>396</v>
      </c>
      <c r="S28" s="483"/>
      <c r="T28" s="289" t="s">
        <v>396</v>
      </c>
      <c r="U28" s="357"/>
      <c r="V28" s="360"/>
      <c r="W28" s="95"/>
      <c r="X28" s="95"/>
      <c r="Y28" s="95"/>
      <c r="Z28" s="95"/>
      <c r="AA28" s="284"/>
      <c r="AB28" s="477"/>
    </row>
    <row r="29" spans="1:28" s="2" customFormat="1" ht="50.25" customHeight="1" x14ac:dyDescent="0.2">
      <c r="A29" s="434" t="s">
        <v>100</v>
      </c>
      <c r="B29" s="468" t="s">
        <v>101</v>
      </c>
      <c r="C29" s="96" t="s">
        <v>73</v>
      </c>
      <c r="D29" s="72" t="s">
        <v>102</v>
      </c>
      <c r="E29" s="464"/>
      <c r="F29" s="50" t="s">
        <v>264</v>
      </c>
      <c r="G29" s="76" t="s">
        <v>57</v>
      </c>
      <c r="H29" s="50" t="s">
        <v>266</v>
      </c>
      <c r="I29" s="203" t="s">
        <v>467</v>
      </c>
      <c r="J29" s="67"/>
      <c r="K29" s="73" t="str">
        <f>G29</f>
        <v>Population Oiseaux nicheurs</v>
      </c>
      <c r="L29" s="209" t="str">
        <f>H29</f>
        <v>Evolution des effectifs  (nb couples nicheurs) et de la représentativité</v>
      </c>
      <c r="M29" s="73" t="s">
        <v>99</v>
      </c>
      <c r="N29" s="296" t="s">
        <v>397</v>
      </c>
      <c r="O29" s="462" t="s">
        <v>395</v>
      </c>
      <c r="P29" s="462"/>
      <c r="Q29" s="294" t="s">
        <v>64</v>
      </c>
      <c r="R29" s="479" t="s">
        <v>396</v>
      </c>
      <c r="S29" s="479"/>
      <c r="T29" s="295" t="s">
        <v>396</v>
      </c>
      <c r="U29" s="351">
        <v>0</v>
      </c>
      <c r="V29" s="346">
        <v>0</v>
      </c>
      <c r="W29" s="80"/>
      <c r="X29" s="80"/>
      <c r="Y29" s="80"/>
      <c r="Z29" s="80"/>
      <c r="AA29" s="282"/>
      <c r="AB29" s="477"/>
    </row>
    <row r="30" spans="1:28" s="2" customFormat="1" ht="78" customHeight="1" thickBot="1" x14ac:dyDescent="0.25">
      <c r="A30" s="434"/>
      <c r="B30" s="396"/>
      <c r="C30" s="97" t="s">
        <v>74</v>
      </c>
      <c r="D30" s="77" t="s">
        <v>55</v>
      </c>
      <c r="E30" s="464"/>
      <c r="F30" s="50" t="s">
        <v>265</v>
      </c>
      <c r="G30" s="82" t="s">
        <v>57</v>
      </c>
      <c r="H30" s="81" t="s">
        <v>268</v>
      </c>
      <c r="I30" s="108" t="s">
        <v>467</v>
      </c>
      <c r="J30" s="84"/>
      <c r="K30" s="85" t="str">
        <f t="shared" ref="K30:L34" si="2">G30</f>
        <v>Population Oiseaux nicheurs</v>
      </c>
      <c r="L30" s="267" t="str">
        <f t="shared" si="2"/>
        <v>Evolution du Nb jeunes /nb couples échantillons</v>
      </c>
      <c r="M30" s="85" t="s">
        <v>55</v>
      </c>
      <c r="N30" s="298"/>
      <c r="O30" s="299"/>
      <c r="P30" s="300"/>
      <c r="Q30" s="301"/>
      <c r="R30" s="299"/>
      <c r="S30" s="300"/>
      <c r="T30" s="304"/>
      <c r="U30" s="352">
        <v>0</v>
      </c>
      <c r="V30" s="350">
        <v>0</v>
      </c>
      <c r="W30" s="87"/>
      <c r="X30" s="87"/>
      <c r="Y30" s="87"/>
      <c r="Z30" s="87"/>
      <c r="AA30" s="283"/>
      <c r="AB30" s="477"/>
    </row>
    <row r="31" spans="1:28" s="2" customFormat="1" ht="94.5" customHeight="1" thickBot="1" x14ac:dyDescent="0.25">
      <c r="A31" s="434"/>
      <c r="B31" s="189" t="s">
        <v>103</v>
      </c>
      <c r="C31" s="117" t="s">
        <v>73</v>
      </c>
      <c r="D31" s="89" t="s">
        <v>51</v>
      </c>
      <c r="E31" s="464"/>
      <c r="F31" s="50" t="s">
        <v>264</v>
      </c>
      <c r="G31" s="75" t="s">
        <v>57</v>
      </c>
      <c r="H31" s="109" t="s">
        <v>266</v>
      </c>
      <c r="I31" s="110" t="s">
        <v>467</v>
      </c>
      <c r="J31" s="111"/>
      <c r="K31" s="112" t="str">
        <f t="shared" si="2"/>
        <v>Population Oiseaux nicheurs</v>
      </c>
      <c r="L31" s="113" t="str">
        <f t="shared" si="2"/>
        <v>Evolution des effectifs  (nb couples nicheurs) et de la représentativité</v>
      </c>
      <c r="M31" s="113" t="s">
        <v>104</v>
      </c>
      <c r="N31" s="296" t="s">
        <v>397</v>
      </c>
      <c r="O31" s="462" t="s">
        <v>395</v>
      </c>
      <c r="P31" s="462"/>
      <c r="Q31" s="294" t="s">
        <v>64</v>
      </c>
      <c r="R31" s="479" t="s">
        <v>396</v>
      </c>
      <c r="S31" s="479"/>
      <c r="T31" s="290" t="s">
        <v>396</v>
      </c>
      <c r="U31" s="358">
        <v>0</v>
      </c>
      <c r="V31" s="361">
        <v>0</v>
      </c>
      <c r="W31" s="114"/>
      <c r="X31" s="114"/>
      <c r="Y31" s="114"/>
      <c r="Z31" s="114"/>
      <c r="AA31" s="285"/>
      <c r="AB31" s="477"/>
    </row>
    <row r="32" spans="1:28" s="2" customFormat="1" ht="94.5" customHeight="1" thickBot="1" x14ac:dyDescent="0.25">
      <c r="A32" s="434"/>
      <c r="B32" s="189" t="s">
        <v>105</v>
      </c>
      <c r="C32" s="117" t="s">
        <v>73</v>
      </c>
      <c r="D32" s="89" t="s">
        <v>51</v>
      </c>
      <c r="E32" s="464"/>
      <c r="F32" s="50" t="s">
        <v>265</v>
      </c>
      <c r="G32" s="115" t="s">
        <v>57</v>
      </c>
      <c r="H32" s="109" t="s">
        <v>266</v>
      </c>
      <c r="I32" s="110" t="s">
        <v>467</v>
      </c>
      <c r="J32" s="111"/>
      <c r="K32" s="112" t="str">
        <f t="shared" si="2"/>
        <v>Population Oiseaux nicheurs</v>
      </c>
      <c r="L32" s="113" t="str">
        <f t="shared" si="2"/>
        <v>Evolution des effectifs  (nb couples nicheurs) et de la représentativité</v>
      </c>
      <c r="M32" s="112" t="s">
        <v>106</v>
      </c>
      <c r="N32" s="276" t="s">
        <v>397</v>
      </c>
      <c r="O32" s="458" t="s">
        <v>395</v>
      </c>
      <c r="P32" s="459"/>
      <c r="Q32" s="278" t="s">
        <v>64</v>
      </c>
      <c r="R32" s="480" t="s">
        <v>396</v>
      </c>
      <c r="S32" s="481"/>
      <c r="T32" s="290" t="s">
        <v>396</v>
      </c>
      <c r="U32" s="358">
        <v>0</v>
      </c>
      <c r="V32" s="361">
        <v>0</v>
      </c>
      <c r="W32" s="114"/>
      <c r="X32" s="114"/>
      <c r="Y32" s="114"/>
      <c r="Z32" s="114"/>
      <c r="AA32" s="285"/>
      <c r="AB32" s="477"/>
    </row>
    <row r="33" spans="1:28" s="2" customFormat="1" ht="72" customHeight="1" x14ac:dyDescent="0.2">
      <c r="A33" s="434"/>
      <c r="B33" s="395" t="s">
        <v>107</v>
      </c>
      <c r="C33" s="116" t="s">
        <v>73</v>
      </c>
      <c r="D33" s="89" t="s">
        <v>102</v>
      </c>
      <c r="E33" s="464"/>
      <c r="F33" s="50" t="s">
        <v>264</v>
      </c>
      <c r="G33" s="75" t="s">
        <v>57</v>
      </c>
      <c r="H33" s="183" t="s">
        <v>266</v>
      </c>
      <c r="I33" s="107" t="s">
        <v>467</v>
      </c>
      <c r="J33" s="79"/>
      <c r="K33" s="88" t="str">
        <f t="shared" si="2"/>
        <v>Population Oiseaux nicheurs</v>
      </c>
      <c r="L33" s="201" t="str">
        <f t="shared" si="2"/>
        <v>Evolution des effectifs  (nb couples nicheurs) et de la représentativité</v>
      </c>
      <c r="M33" s="88" t="s">
        <v>108</v>
      </c>
      <c r="N33" s="296" t="s">
        <v>397</v>
      </c>
      <c r="O33" s="462" t="s">
        <v>395</v>
      </c>
      <c r="P33" s="462"/>
      <c r="Q33" s="294" t="s">
        <v>64</v>
      </c>
      <c r="R33" s="479" t="s">
        <v>396</v>
      </c>
      <c r="S33" s="479"/>
      <c r="T33" s="293" t="s">
        <v>396</v>
      </c>
      <c r="U33" s="351">
        <v>1</v>
      </c>
      <c r="V33" s="346">
        <v>1</v>
      </c>
      <c r="W33" s="80"/>
      <c r="X33" s="80"/>
      <c r="Y33" s="80"/>
      <c r="Z33" s="80"/>
      <c r="AA33" s="282"/>
      <c r="AB33" s="477"/>
    </row>
    <row r="34" spans="1:28" s="2" customFormat="1" ht="58.5" customHeight="1" thickBot="1" x14ac:dyDescent="0.25">
      <c r="A34" s="434"/>
      <c r="B34" s="396"/>
      <c r="C34" s="179" t="s">
        <v>74</v>
      </c>
      <c r="D34" s="77" t="s">
        <v>55</v>
      </c>
      <c r="E34" s="464"/>
      <c r="F34" s="81" t="s">
        <v>265</v>
      </c>
      <c r="G34" s="82" t="s">
        <v>57</v>
      </c>
      <c r="H34" s="81" t="s">
        <v>268</v>
      </c>
      <c r="I34" s="108" t="s">
        <v>467</v>
      </c>
      <c r="J34" s="93"/>
      <c r="K34" s="94" t="str">
        <f t="shared" si="2"/>
        <v>Population Oiseaux nicheurs</v>
      </c>
      <c r="L34" s="202" t="str">
        <f t="shared" si="2"/>
        <v>Evolution du Nb jeunes /nb couples échantillons</v>
      </c>
      <c r="M34" s="85" t="s">
        <v>55</v>
      </c>
      <c r="N34" s="298"/>
      <c r="O34" s="299"/>
      <c r="P34" s="300"/>
      <c r="Q34" s="301"/>
      <c r="R34" s="299"/>
      <c r="S34" s="300"/>
      <c r="T34" s="303"/>
      <c r="U34" s="353">
        <v>2</v>
      </c>
      <c r="V34" s="360">
        <v>2</v>
      </c>
      <c r="W34" s="95"/>
      <c r="X34" s="95"/>
      <c r="Y34" s="95"/>
      <c r="Z34" s="95"/>
      <c r="AA34" s="284"/>
      <c r="AB34" s="477"/>
    </row>
    <row r="35" spans="1:28" s="2" customFormat="1" ht="58.5" customHeight="1" thickBot="1" x14ac:dyDescent="0.25">
      <c r="A35" s="434"/>
      <c r="B35" s="147" t="s">
        <v>270</v>
      </c>
      <c r="C35" s="141" t="s">
        <v>271</v>
      </c>
      <c r="D35" s="118" t="s">
        <v>275</v>
      </c>
      <c r="E35" s="464"/>
      <c r="F35" s="169" t="s">
        <v>284</v>
      </c>
      <c r="G35" s="82" t="s">
        <v>57</v>
      </c>
      <c r="H35" s="180" t="s">
        <v>274</v>
      </c>
      <c r="I35" s="78" t="s">
        <v>77</v>
      </c>
      <c r="J35" s="143"/>
      <c r="K35" s="112" t="str">
        <f>G35</f>
        <v>Population Oiseaux nicheurs</v>
      </c>
      <c r="L35" s="146" t="str">
        <f>H35</f>
        <v>Evolution de la richesse spécifique en période de nidification (espèces nicheuses)</v>
      </c>
      <c r="M35" s="112" t="s">
        <v>286</v>
      </c>
      <c r="N35" s="245" t="s">
        <v>397</v>
      </c>
      <c r="O35" s="458" t="s">
        <v>395</v>
      </c>
      <c r="P35" s="459"/>
      <c r="Q35" s="277" t="s">
        <v>64</v>
      </c>
      <c r="R35" s="480" t="s">
        <v>396</v>
      </c>
      <c r="S35" s="481"/>
      <c r="T35" s="289" t="s">
        <v>396</v>
      </c>
      <c r="U35" s="353">
        <v>0</v>
      </c>
      <c r="V35" s="360"/>
      <c r="W35" s="95"/>
      <c r="X35" s="95"/>
      <c r="Y35" s="95"/>
      <c r="Z35" s="95"/>
      <c r="AA35" s="284"/>
      <c r="AB35" s="478"/>
    </row>
    <row r="36" spans="1:28" ht="42.75" customHeight="1" thickBot="1" x14ac:dyDescent="0.3">
      <c r="A36" s="431" t="s">
        <v>18</v>
      </c>
      <c r="B36" s="432"/>
      <c r="C36" s="432"/>
      <c r="D36" s="433"/>
      <c r="E36" s="426" t="s">
        <v>20</v>
      </c>
      <c r="F36" s="427"/>
      <c r="G36" s="427"/>
      <c r="H36" s="427"/>
      <c r="I36" s="428"/>
      <c r="J36" s="68"/>
      <c r="K36" s="426" t="s">
        <v>36</v>
      </c>
      <c r="L36" s="427"/>
      <c r="M36" s="427"/>
      <c r="N36" s="427"/>
      <c r="O36" s="427"/>
      <c r="P36" s="427"/>
      <c r="Q36" s="427"/>
      <c r="R36" s="427"/>
      <c r="S36" s="427"/>
      <c r="T36" s="429"/>
      <c r="U36" s="427"/>
      <c r="V36" s="427"/>
      <c r="W36" s="427"/>
      <c r="X36" s="427"/>
      <c r="Y36" s="427"/>
      <c r="Z36" s="427"/>
      <c r="AA36" s="428"/>
    </row>
    <row r="37" spans="1:28" ht="73.5" customHeight="1" thickBot="1" x14ac:dyDescent="0.3">
      <c r="A37" s="434" t="s">
        <v>387</v>
      </c>
      <c r="B37" s="398" t="s">
        <v>0</v>
      </c>
      <c r="C37" s="457"/>
      <c r="D37" s="61" t="s">
        <v>1</v>
      </c>
      <c r="E37" s="64" t="s">
        <v>2</v>
      </c>
      <c r="F37" s="64" t="s">
        <v>16</v>
      </c>
      <c r="G37" s="64" t="s">
        <v>338</v>
      </c>
      <c r="H37" s="64" t="s">
        <v>4</v>
      </c>
      <c r="I37" s="64" t="s">
        <v>302</v>
      </c>
      <c r="J37" s="69"/>
      <c r="K37" s="101" t="s">
        <v>34</v>
      </c>
      <c r="L37" s="100" t="s">
        <v>4</v>
      </c>
      <c r="M37" s="100" t="s">
        <v>79</v>
      </c>
      <c r="N37" s="43" t="s">
        <v>27</v>
      </c>
      <c r="O37" s="44" t="s">
        <v>28</v>
      </c>
      <c r="P37" s="45" t="s">
        <v>29</v>
      </c>
      <c r="Q37" s="46" t="s">
        <v>30</v>
      </c>
      <c r="R37" s="47" t="s">
        <v>31</v>
      </c>
      <c r="S37" s="48" t="s">
        <v>32</v>
      </c>
      <c r="T37" s="42" t="s">
        <v>33</v>
      </c>
      <c r="U37" s="54" t="s">
        <v>42</v>
      </c>
      <c r="V37" s="54" t="s">
        <v>43</v>
      </c>
      <c r="W37" s="54" t="s">
        <v>44</v>
      </c>
      <c r="X37" s="54" t="s">
        <v>45</v>
      </c>
      <c r="Y37" s="54" t="s">
        <v>46</v>
      </c>
      <c r="Z37" s="54" t="s">
        <v>47</v>
      </c>
      <c r="AA37" s="54" t="s">
        <v>48</v>
      </c>
    </row>
    <row r="38" spans="1:28" ht="39.950000000000003" customHeight="1" x14ac:dyDescent="0.25">
      <c r="A38" s="434"/>
      <c r="B38" s="451" t="s">
        <v>301</v>
      </c>
      <c r="C38" s="452"/>
      <c r="D38" s="455" t="s">
        <v>189</v>
      </c>
      <c r="E38" s="412" t="s">
        <v>190</v>
      </c>
      <c r="F38" s="412" t="s">
        <v>317</v>
      </c>
      <c r="G38" s="415" t="s">
        <v>318</v>
      </c>
      <c r="H38" s="63" t="s">
        <v>198</v>
      </c>
      <c r="I38" s="420" t="s">
        <v>319</v>
      </c>
      <c r="J38" s="164"/>
      <c r="K38" s="423" t="str">
        <f t="shared" ref="K38:L59" si="3">G38</f>
        <v>SP1 ; SP5; SP7</v>
      </c>
      <c r="L38" s="209" t="str">
        <f t="shared" si="3"/>
        <v xml:space="preserve">   Nbre d'opérations de piégeage effectuées</v>
      </c>
      <c r="M38" s="73"/>
      <c r="N38" s="55"/>
      <c r="O38" s="55"/>
      <c r="P38" s="55"/>
      <c r="Q38" s="55"/>
      <c r="R38" s="55"/>
      <c r="S38" s="55"/>
      <c r="T38" s="102">
        <v>5</v>
      </c>
      <c r="U38" s="56"/>
      <c r="V38" s="56"/>
      <c r="W38" s="56"/>
      <c r="X38" s="56"/>
      <c r="Y38" s="56"/>
      <c r="Z38" s="56"/>
      <c r="AA38" s="56"/>
    </row>
    <row r="39" spans="1:28" ht="39.950000000000003" customHeight="1" x14ac:dyDescent="0.25">
      <c r="A39" s="434"/>
      <c r="B39" s="453"/>
      <c r="C39" s="454"/>
      <c r="D39" s="456"/>
      <c r="E39" s="413"/>
      <c r="F39" s="413"/>
      <c r="G39" s="416"/>
      <c r="H39" s="63" t="s">
        <v>192</v>
      </c>
      <c r="I39" s="421"/>
      <c r="J39" s="164"/>
      <c r="K39" s="424"/>
      <c r="L39" s="209" t="str">
        <f t="shared" si="3"/>
        <v>Nombre de chartes ratifiées;</v>
      </c>
      <c r="M39" s="73"/>
      <c r="N39" s="55"/>
      <c r="O39" s="55"/>
      <c r="P39" s="55"/>
      <c r="Q39" s="55"/>
      <c r="R39" s="55"/>
      <c r="S39" s="55"/>
      <c r="T39" s="102">
        <v>5</v>
      </c>
      <c r="U39" s="56"/>
      <c r="V39" s="56"/>
      <c r="W39" s="56"/>
      <c r="X39" s="56"/>
      <c r="Y39" s="56"/>
      <c r="Z39" s="56"/>
      <c r="AA39" s="56"/>
    </row>
    <row r="40" spans="1:28" ht="39.950000000000003" customHeight="1" x14ac:dyDescent="0.25">
      <c r="A40" s="434"/>
      <c r="B40" s="453"/>
      <c r="C40" s="454"/>
      <c r="D40" s="456"/>
      <c r="E40" s="413"/>
      <c r="F40" s="413"/>
      <c r="G40" s="416"/>
      <c r="H40" s="63" t="s">
        <v>224</v>
      </c>
      <c r="I40" s="421"/>
      <c r="J40" s="164"/>
      <c r="K40" s="424"/>
      <c r="L40" s="209" t="str">
        <f t="shared" si="3"/>
        <v xml:space="preserve"> Nbre de participations aux manifestations/an;</v>
      </c>
      <c r="M40" s="73" t="s">
        <v>482</v>
      </c>
      <c r="N40" s="55"/>
      <c r="O40" s="55"/>
      <c r="P40" s="55"/>
      <c r="Q40" s="55"/>
      <c r="R40" s="55"/>
      <c r="S40" s="55"/>
      <c r="T40" s="102">
        <v>5</v>
      </c>
      <c r="U40" s="56"/>
      <c r="V40" s="56"/>
      <c r="W40" s="56"/>
      <c r="X40" s="56"/>
      <c r="Y40" s="56"/>
      <c r="Z40" s="56"/>
      <c r="AA40" s="56"/>
    </row>
    <row r="41" spans="1:28" ht="39.950000000000003" customHeight="1" x14ac:dyDescent="0.25">
      <c r="A41" s="434"/>
      <c r="B41" s="453"/>
      <c r="C41" s="454"/>
      <c r="D41" s="456"/>
      <c r="E41" s="413"/>
      <c r="F41" s="413"/>
      <c r="G41" s="416"/>
      <c r="H41" s="63" t="s">
        <v>193</v>
      </c>
      <c r="I41" s="421"/>
      <c r="J41" s="164"/>
      <c r="K41" s="424"/>
      <c r="L41" s="209" t="str">
        <f t="shared" si="3"/>
        <v xml:space="preserve"> Nbre de panneaux d'information installées;</v>
      </c>
      <c r="M41" s="73"/>
      <c r="N41" s="55"/>
      <c r="O41" s="55"/>
      <c r="P41" s="55"/>
      <c r="Q41" s="55"/>
      <c r="R41" s="55"/>
      <c r="S41" s="55"/>
      <c r="T41" s="102">
        <v>5</v>
      </c>
      <c r="U41" s="56"/>
      <c r="V41" s="56"/>
      <c r="W41" s="56"/>
      <c r="X41" s="56"/>
      <c r="Y41" s="56"/>
      <c r="Z41" s="56"/>
      <c r="AA41" s="56"/>
    </row>
    <row r="42" spans="1:28" ht="39.950000000000003" customHeight="1" x14ac:dyDescent="0.25">
      <c r="A42" s="434"/>
      <c r="B42" s="453"/>
      <c r="C42" s="454"/>
      <c r="D42" s="456"/>
      <c r="E42" s="413"/>
      <c r="F42" s="413"/>
      <c r="G42" s="416"/>
      <c r="H42" s="63" t="s">
        <v>194</v>
      </c>
      <c r="I42" s="421"/>
      <c r="J42" s="164"/>
      <c r="K42" s="424"/>
      <c r="L42" s="209" t="str">
        <f t="shared" si="3"/>
        <v xml:space="preserve"> Nbre de documents édités et diffusés;</v>
      </c>
      <c r="M42" s="73" t="s">
        <v>484</v>
      </c>
      <c r="N42" s="55"/>
      <c r="O42" s="55"/>
      <c r="P42" s="55"/>
      <c r="Q42" s="55"/>
      <c r="R42" s="55"/>
      <c r="S42" s="55"/>
      <c r="T42" s="102">
        <v>5</v>
      </c>
      <c r="U42" s="56"/>
      <c r="V42" s="56"/>
      <c r="W42" s="56"/>
      <c r="X42" s="56"/>
      <c r="Y42" s="56"/>
      <c r="Z42" s="56"/>
      <c r="AA42" s="56"/>
    </row>
    <row r="43" spans="1:28" ht="52.5" customHeight="1" x14ac:dyDescent="0.25">
      <c r="A43" s="434"/>
      <c r="B43" s="453"/>
      <c r="C43" s="454"/>
      <c r="D43" s="456"/>
      <c r="E43" s="413"/>
      <c r="F43" s="413"/>
      <c r="G43" s="416"/>
      <c r="H43" s="63" t="s">
        <v>195</v>
      </c>
      <c r="I43" s="421"/>
      <c r="J43" s="164"/>
      <c r="K43" s="424"/>
      <c r="L43" s="209" t="str">
        <f t="shared" si="3"/>
        <v xml:space="preserve"> Nbre de personnes touchées/opérations de sensibilisation;</v>
      </c>
      <c r="M43" s="73" t="s">
        <v>487</v>
      </c>
      <c r="N43" s="55"/>
      <c r="O43" s="55"/>
      <c r="P43" s="55"/>
      <c r="Q43" s="55"/>
      <c r="R43" s="55"/>
      <c r="S43" s="55"/>
      <c r="T43" s="102">
        <v>5</v>
      </c>
      <c r="U43" s="56"/>
      <c r="V43" s="56"/>
      <c r="W43" s="56"/>
      <c r="X43" s="56"/>
      <c r="Y43" s="56"/>
      <c r="Z43" s="56"/>
      <c r="AA43" s="56"/>
    </row>
    <row r="44" spans="1:28" ht="39.950000000000003" customHeight="1" x14ac:dyDescent="0.25">
      <c r="A44" s="434"/>
      <c r="B44" s="453"/>
      <c r="C44" s="454"/>
      <c r="D44" s="456"/>
      <c r="E44" s="413"/>
      <c r="F44" s="413"/>
      <c r="G44" s="416"/>
      <c r="H44" s="63" t="s">
        <v>196</v>
      </c>
      <c r="I44" s="421"/>
      <c r="J44" s="164"/>
      <c r="K44" s="424"/>
      <c r="L44" s="209" t="str">
        <f t="shared" si="3"/>
        <v xml:space="preserve"> Mise en place d'une signalisation adaptée;</v>
      </c>
      <c r="M44" s="73" t="s">
        <v>486</v>
      </c>
      <c r="N44" s="55"/>
      <c r="O44" s="55"/>
      <c r="P44" s="55"/>
      <c r="Q44" s="55"/>
      <c r="R44" s="55"/>
      <c r="S44" s="55"/>
      <c r="T44" s="102">
        <v>5</v>
      </c>
      <c r="U44" s="56"/>
      <c r="V44" s="56"/>
      <c r="W44" s="56"/>
      <c r="X44" s="56"/>
      <c r="Y44" s="56"/>
      <c r="Z44" s="56"/>
      <c r="AA44" s="56"/>
    </row>
    <row r="45" spans="1:28" ht="39.950000000000003" customHeight="1" x14ac:dyDescent="0.25">
      <c r="A45" s="434"/>
      <c r="B45" s="453"/>
      <c r="C45" s="454"/>
      <c r="D45" s="456"/>
      <c r="E45" s="413"/>
      <c r="F45" s="413"/>
      <c r="G45" s="416"/>
      <c r="H45" s="63" t="s">
        <v>197</v>
      </c>
      <c r="I45" s="421"/>
      <c r="J45" s="164"/>
      <c r="K45" s="424"/>
      <c r="L45" s="209" t="str">
        <f t="shared" si="3"/>
        <v>Nbre d'opérations de contrôle/an;</v>
      </c>
      <c r="M45" s="73"/>
      <c r="N45" s="55"/>
      <c r="O45" s="55"/>
      <c r="P45" s="55"/>
      <c r="Q45" s="55"/>
      <c r="R45" s="55"/>
      <c r="S45" s="55"/>
      <c r="T45" s="102">
        <v>5</v>
      </c>
      <c r="U45" s="56"/>
      <c r="V45" s="56"/>
      <c r="W45" s="56"/>
      <c r="X45" s="56"/>
      <c r="Y45" s="56"/>
      <c r="Z45" s="56"/>
      <c r="AA45" s="56"/>
    </row>
    <row r="46" spans="1:28" ht="39.950000000000003" customHeight="1" x14ac:dyDescent="0.25">
      <c r="A46" s="434"/>
      <c r="B46" s="453"/>
      <c r="C46" s="454"/>
      <c r="D46" s="456"/>
      <c r="E46" s="413"/>
      <c r="F46" s="413"/>
      <c r="G46" s="416"/>
      <c r="H46" s="63" t="s">
        <v>374</v>
      </c>
      <c r="I46" s="421"/>
      <c r="J46" s="164"/>
      <c r="K46" s="424"/>
      <c r="L46" s="209" t="str">
        <f t="shared" si="3"/>
        <v>Nbre d'opératon de maraudage /an</v>
      </c>
      <c r="M46" s="73" t="s">
        <v>478</v>
      </c>
      <c r="N46" s="55"/>
      <c r="O46" s="55"/>
      <c r="P46" s="55"/>
      <c r="Q46" s="55"/>
      <c r="R46" s="55"/>
      <c r="S46" s="55"/>
      <c r="T46" s="102">
        <v>5</v>
      </c>
      <c r="U46" s="56">
        <v>5</v>
      </c>
      <c r="V46" s="56">
        <v>5</v>
      </c>
      <c r="W46" s="56"/>
      <c r="X46" s="56"/>
      <c r="Y46" s="56"/>
      <c r="Z46" s="56"/>
      <c r="AA46" s="56"/>
    </row>
    <row r="47" spans="1:28" ht="39.950000000000003" customHeight="1" x14ac:dyDescent="0.25">
      <c r="A47" s="434"/>
      <c r="B47" s="453"/>
      <c r="C47" s="454"/>
      <c r="D47" s="456"/>
      <c r="E47" s="413"/>
      <c r="F47" s="413"/>
      <c r="G47" s="416"/>
      <c r="H47" s="63" t="s">
        <v>223</v>
      </c>
      <c r="I47" s="421"/>
      <c r="J47" s="164"/>
      <c r="K47" s="424"/>
      <c r="L47" s="209" t="str">
        <f>H47</f>
        <v>Mise en place d'une réglementation adaptée;</v>
      </c>
      <c r="M47" s="73"/>
      <c r="N47" s="55"/>
      <c r="O47" s="55"/>
      <c r="P47" s="55"/>
      <c r="Q47" s="55"/>
      <c r="R47" s="55"/>
      <c r="S47" s="55"/>
      <c r="T47" s="102">
        <v>5</v>
      </c>
      <c r="U47" s="56"/>
      <c r="V47" s="56"/>
      <c r="W47" s="56"/>
      <c r="X47" s="56"/>
      <c r="Y47" s="56"/>
      <c r="Z47" s="56"/>
      <c r="AA47" s="56"/>
    </row>
    <row r="48" spans="1:28" ht="71.25" customHeight="1" x14ac:dyDescent="0.25">
      <c r="A48" s="434"/>
      <c r="B48" s="453"/>
      <c r="C48" s="454"/>
      <c r="D48" s="456"/>
      <c r="E48" s="413"/>
      <c r="F48" s="413"/>
      <c r="G48" s="416"/>
      <c r="H48" s="63" t="s">
        <v>381</v>
      </c>
      <c r="I48" s="421"/>
      <c r="J48" s="164"/>
      <c r="K48" s="424"/>
      <c r="L48" s="209" t="str">
        <f t="shared" ref="L48:L51" si="4">H48</f>
        <v>Nbre de convention de partenariats observateurs/structure animatrice signé</v>
      </c>
      <c r="M48" s="73"/>
      <c r="N48" s="55"/>
      <c r="O48" s="55"/>
      <c r="P48" s="55"/>
      <c r="Q48" s="55"/>
      <c r="R48" s="55"/>
      <c r="S48" s="55"/>
      <c r="T48" s="102">
        <v>5</v>
      </c>
      <c r="U48" s="56"/>
      <c r="V48" s="56"/>
      <c r="W48" s="56"/>
      <c r="X48" s="56"/>
      <c r="Y48" s="56"/>
      <c r="Z48" s="56"/>
      <c r="AA48" s="56"/>
    </row>
    <row r="49" spans="1:27" ht="58.5" customHeight="1" x14ac:dyDescent="0.25">
      <c r="A49" s="434"/>
      <c r="B49" s="453"/>
      <c r="C49" s="454"/>
      <c r="D49" s="456"/>
      <c r="E49" s="413"/>
      <c r="F49" s="413"/>
      <c r="G49" s="416"/>
      <c r="H49" s="63" t="s">
        <v>385</v>
      </c>
      <c r="I49" s="421"/>
      <c r="J49" s="164"/>
      <c r="K49" s="424"/>
      <c r="L49" s="209" t="str">
        <f t="shared" si="4"/>
        <v>Nbre d'information sur les programmes de sciences participatives</v>
      </c>
      <c r="M49" s="73" t="s">
        <v>480</v>
      </c>
      <c r="N49" s="55"/>
      <c r="O49" s="55"/>
      <c r="P49" s="55"/>
      <c r="Q49" s="55"/>
      <c r="R49" s="55"/>
      <c r="S49" s="55"/>
      <c r="T49" s="102">
        <v>5</v>
      </c>
      <c r="U49" s="56"/>
      <c r="V49" s="56"/>
      <c r="W49" s="56"/>
      <c r="X49" s="56"/>
      <c r="Y49" s="56"/>
      <c r="Z49" s="56"/>
      <c r="AA49" s="56"/>
    </row>
    <row r="50" spans="1:27" ht="34.5" customHeight="1" x14ac:dyDescent="0.25">
      <c r="A50" s="434"/>
      <c r="B50" s="453"/>
      <c r="C50" s="454"/>
      <c r="D50" s="456"/>
      <c r="E50" s="413"/>
      <c r="F50" s="413"/>
      <c r="G50" s="416"/>
      <c r="H50" s="63" t="s">
        <v>382</v>
      </c>
      <c r="I50" s="421"/>
      <c r="J50" s="164"/>
      <c r="K50" s="424"/>
      <c r="L50" s="209" t="str">
        <f t="shared" si="4"/>
        <v>Nbre de fiches ID standardisées</v>
      </c>
      <c r="M50" s="73"/>
      <c r="N50" s="55"/>
      <c r="O50" s="55"/>
      <c r="P50" s="55"/>
      <c r="Q50" s="55"/>
      <c r="R50" s="55"/>
      <c r="S50" s="55"/>
      <c r="T50" s="102">
        <v>5</v>
      </c>
      <c r="U50" s="56"/>
      <c r="V50" s="56"/>
      <c r="W50" s="56"/>
      <c r="X50" s="56"/>
      <c r="Y50" s="56"/>
      <c r="Z50" s="56"/>
      <c r="AA50" s="56"/>
    </row>
    <row r="51" spans="1:27" ht="47.25" customHeight="1" x14ac:dyDescent="0.25">
      <c r="A51" s="434"/>
      <c r="B51" s="453"/>
      <c r="C51" s="454"/>
      <c r="D51" s="456"/>
      <c r="E51" s="413"/>
      <c r="F51" s="413"/>
      <c r="G51" s="416"/>
      <c r="H51" s="63" t="s">
        <v>383</v>
      </c>
      <c r="I51" s="421"/>
      <c r="J51" s="164"/>
      <c r="K51" s="424"/>
      <c r="L51" s="209" t="str">
        <f t="shared" si="4"/>
        <v>Nbre de retours d'observations exploitées par science participative</v>
      </c>
      <c r="M51" s="73"/>
      <c r="N51" s="55"/>
      <c r="O51" s="55"/>
      <c r="P51" s="55"/>
      <c r="Q51" s="55"/>
      <c r="R51" s="55"/>
      <c r="S51" s="55"/>
      <c r="T51" s="102">
        <v>5</v>
      </c>
      <c r="U51" s="56"/>
      <c r="V51" s="56"/>
      <c r="W51" s="56"/>
      <c r="X51" s="56"/>
      <c r="Y51" s="56"/>
      <c r="Z51" s="56"/>
      <c r="AA51" s="56"/>
    </row>
    <row r="52" spans="1:27" ht="39.950000000000003" customHeight="1" x14ac:dyDescent="0.25">
      <c r="A52" s="434"/>
      <c r="B52" s="453"/>
      <c r="C52" s="454"/>
      <c r="D52" s="456"/>
      <c r="E52" s="412" t="s">
        <v>188</v>
      </c>
      <c r="F52" s="413"/>
      <c r="G52" s="415" t="s">
        <v>320</v>
      </c>
      <c r="H52" s="63" t="s">
        <v>207</v>
      </c>
      <c r="I52" s="420" t="s">
        <v>321</v>
      </c>
      <c r="J52" s="164"/>
      <c r="K52" s="423" t="str">
        <f>G52</f>
        <v xml:space="preserve">SP1  ; SP3: ; SP4; SP5 ; SP7 ; SP8; SP9; SP11: </v>
      </c>
      <c r="L52" s="209" t="str">
        <f t="shared" si="3"/>
        <v>Nbre de participation aux manifestations/an;</v>
      </c>
      <c r="M52" s="73" t="s">
        <v>482</v>
      </c>
      <c r="N52" s="154"/>
      <c r="O52" s="154"/>
      <c r="P52" s="154"/>
      <c r="Q52" s="154"/>
      <c r="R52" s="154"/>
      <c r="S52" s="154"/>
      <c r="T52" s="102">
        <v>5</v>
      </c>
      <c r="U52" s="56"/>
      <c r="V52" s="56"/>
      <c r="W52" s="56"/>
      <c r="X52" s="56"/>
      <c r="Y52" s="56"/>
      <c r="Z52" s="56"/>
      <c r="AA52" s="56"/>
    </row>
    <row r="53" spans="1:27" ht="39.950000000000003" customHeight="1" x14ac:dyDescent="0.25">
      <c r="A53" s="434"/>
      <c r="B53" s="453"/>
      <c r="C53" s="454"/>
      <c r="D53" s="456"/>
      <c r="E53" s="413"/>
      <c r="F53" s="413"/>
      <c r="G53" s="416"/>
      <c r="H53" s="58" t="s">
        <v>214</v>
      </c>
      <c r="I53" s="421"/>
      <c r="J53" s="164"/>
      <c r="K53" s="424"/>
      <c r="L53" s="209" t="str">
        <f t="shared" si="3"/>
        <v>Nbre de panneaux d'information installés;</v>
      </c>
      <c r="M53" s="152"/>
      <c r="N53" s="160"/>
      <c r="O53" s="160"/>
      <c r="P53" s="160"/>
      <c r="Q53" s="160"/>
      <c r="R53" s="160"/>
      <c r="S53" s="160"/>
      <c r="T53" s="102">
        <v>5</v>
      </c>
      <c r="U53" s="56"/>
      <c r="V53" s="56"/>
      <c r="W53" s="56"/>
      <c r="X53" s="56"/>
      <c r="Y53" s="56"/>
      <c r="Z53" s="56"/>
      <c r="AA53" s="56"/>
    </row>
    <row r="54" spans="1:27" ht="39.950000000000003" customHeight="1" x14ac:dyDescent="0.25">
      <c r="A54" s="434"/>
      <c r="B54" s="453"/>
      <c r="C54" s="454"/>
      <c r="D54" s="456"/>
      <c r="E54" s="413"/>
      <c r="F54" s="413"/>
      <c r="G54" s="416"/>
      <c r="H54" s="58" t="s">
        <v>208</v>
      </c>
      <c r="I54" s="421"/>
      <c r="J54" s="164"/>
      <c r="K54" s="424"/>
      <c r="L54" s="209" t="str">
        <f t="shared" si="3"/>
        <v>Nbre de documents édités et diffusés;</v>
      </c>
      <c r="M54" s="152"/>
      <c r="N54" s="160"/>
      <c r="O54" s="160"/>
      <c r="P54" s="160"/>
      <c r="Q54" s="160"/>
      <c r="R54" s="160"/>
      <c r="S54" s="160"/>
      <c r="T54" s="102">
        <v>5</v>
      </c>
      <c r="U54" s="56"/>
      <c r="V54" s="56"/>
      <c r="W54" s="56"/>
      <c r="X54" s="56"/>
      <c r="Y54" s="56"/>
      <c r="Z54" s="56"/>
      <c r="AA54" s="56"/>
    </row>
    <row r="55" spans="1:27" ht="48.75" customHeight="1" x14ac:dyDescent="0.25">
      <c r="A55" s="434"/>
      <c r="B55" s="453"/>
      <c r="C55" s="454"/>
      <c r="D55" s="456"/>
      <c r="E55" s="413"/>
      <c r="F55" s="413"/>
      <c r="G55" s="416"/>
      <c r="H55" s="58" t="s">
        <v>215</v>
      </c>
      <c r="I55" s="421"/>
      <c r="J55" s="164"/>
      <c r="K55" s="424"/>
      <c r="L55" s="209" t="str">
        <f t="shared" si="3"/>
        <v>Nbre de personnes touchées/opérations de sensibilisation;</v>
      </c>
      <c r="M55" s="73" t="s">
        <v>487</v>
      </c>
      <c r="N55" s="160"/>
      <c r="O55" s="160"/>
      <c r="P55" s="160"/>
      <c r="Q55" s="160"/>
      <c r="R55" s="160"/>
      <c r="S55" s="160"/>
      <c r="T55" s="102">
        <v>5</v>
      </c>
      <c r="U55" s="56"/>
      <c r="V55" s="56"/>
      <c r="W55" s="56"/>
      <c r="X55" s="56"/>
      <c r="Y55" s="56"/>
      <c r="Z55" s="56"/>
      <c r="AA55" s="56"/>
    </row>
    <row r="56" spans="1:27" ht="39.950000000000003" customHeight="1" x14ac:dyDescent="0.25">
      <c r="A56" s="434"/>
      <c r="B56" s="453"/>
      <c r="C56" s="454"/>
      <c r="D56" s="456"/>
      <c r="E56" s="413"/>
      <c r="F56" s="413"/>
      <c r="G56" s="416"/>
      <c r="H56" s="58" t="s">
        <v>221</v>
      </c>
      <c r="I56" s="421"/>
      <c r="J56" s="164"/>
      <c r="K56" s="424"/>
      <c r="L56" s="209" t="str">
        <f t="shared" si="3"/>
        <v xml:space="preserve"> Nbre de chartes ratifiées;</v>
      </c>
      <c r="M56" s="152"/>
      <c r="N56" s="160"/>
      <c r="O56" s="160"/>
      <c r="P56" s="160"/>
      <c r="Q56" s="160"/>
      <c r="R56" s="160"/>
      <c r="S56" s="160"/>
      <c r="T56" s="102">
        <v>5</v>
      </c>
      <c r="U56" s="56"/>
      <c r="V56" s="56"/>
      <c r="W56" s="56"/>
      <c r="X56" s="56"/>
      <c r="Y56" s="56"/>
      <c r="Z56" s="56"/>
      <c r="AA56" s="56"/>
    </row>
    <row r="57" spans="1:27" ht="39.950000000000003" customHeight="1" x14ac:dyDescent="0.25">
      <c r="A57" s="434"/>
      <c r="B57" s="453"/>
      <c r="C57" s="454"/>
      <c r="D57" s="456"/>
      <c r="E57" s="413"/>
      <c r="F57" s="413"/>
      <c r="G57" s="416"/>
      <c r="H57" s="58" t="s">
        <v>197</v>
      </c>
      <c r="I57" s="421"/>
      <c r="J57" s="164"/>
      <c r="K57" s="424"/>
      <c r="L57" s="209" t="str">
        <f t="shared" si="3"/>
        <v>Nbre d'opérations de contrôle/an;</v>
      </c>
      <c r="M57" s="152"/>
      <c r="N57" s="160"/>
      <c r="O57" s="160"/>
      <c r="P57" s="160"/>
      <c r="Q57" s="160"/>
      <c r="R57" s="160"/>
      <c r="S57" s="160"/>
      <c r="T57" s="102">
        <v>5</v>
      </c>
      <c r="U57" s="56"/>
      <c r="V57" s="56"/>
      <c r="W57" s="56"/>
      <c r="X57" s="56"/>
      <c r="Y57" s="56"/>
      <c r="Z57" s="56"/>
      <c r="AA57" s="56"/>
    </row>
    <row r="58" spans="1:27" ht="39.950000000000003" customHeight="1" x14ac:dyDescent="0.25">
      <c r="A58" s="434"/>
      <c r="B58" s="453"/>
      <c r="C58" s="454"/>
      <c r="D58" s="456"/>
      <c r="E58" s="413"/>
      <c r="F58" s="413"/>
      <c r="G58" s="416"/>
      <c r="H58" s="63" t="s">
        <v>374</v>
      </c>
      <c r="I58" s="421"/>
      <c r="J58" s="164"/>
      <c r="K58" s="424"/>
      <c r="L58" s="209" t="str">
        <f>H58</f>
        <v>Nbre d'opératon de maraudage /an</v>
      </c>
      <c r="M58" s="73" t="s">
        <v>478</v>
      </c>
      <c r="N58" s="55"/>
      <c r="O58" s="55"/>
      <c r="P58" s="55"/>
      <c r="Q58" s="55"/>
      <c r="R58" s="55"/>
      <c r="S58" s="55"/>
      <c r="T58" s="102">
        <v>5</v>
      </c>
      <c r="U58" s="56">
        <v>5</v>
      </c>
      <c r="V58" s="56">
        <v>5</v>
      </c>
      <c r="W58" s="56"/>
      <c r="X58" s="56"/>
      <c r="Y58" s="56"/>
      <c r="Z58" s="56"/>
      <c r="AA58" s="56"/>
    </row>
    <row r="59" spans="1:27" ht="39.950000000000003" customHeight="1" x14ac:dyDescent="0.25">
      <c r="A59" s="434"/>
      <c r="B59" s="453"/>
      <c r="C59" s="454"/>
      <c r="D59" s="456"/>
      <c r="E59" s="413"/>
      <c r="F59" s="413"/>
      <c r="G59" s="416"/>
      <c r="H59" s="58" t="s">
        <v>223</v>
      </c>
      <c r="I59" s="421"/>
      <c r="J59" s="164"/>
      <c r="K59" s="424"/>
      <c r="L59" s="209" t="str">
        <f t="shared" si="3"/>
        <v>Mise en place d'une réglementation adaptée;</v>
      </c>
      <c r="M59" s="152"/>
      <c r="N59" s="160"/>
      <c r="O59" s="160"/>
      <c r="P59" s="160"/>
      <c r="Q59" s="160"/>
      <c r="R59" s="160"/>
      <c r="S59" s="160"/>
      <c r="T59" s="102">
        <v>5</v>
      </c>
      <c r="U59" s="56"/>
      <c r="V59" s="56"/>
      <c r="W59" s="56"/>
      <c r="X59" s="56"/>
      <c r="Y59" s="56"/>
      <c r="Z59" s="56"/>
      <c r="AA59" s="56"/>
    </row>
    <row r="60" spans="1:27" ht="39.950000000000003" customHeight="1" thickBot="1" x14ac:dyDescent="0.3">
      <c r="A60" s="434"/>
      <c r="B60" s="453"/>
      <c r="C60" s="454"/>
      <c r="D60" s="456"/>
      <c r="E60" s="414"/>
      <c r="F60" s="413"/>
      <c r="G60" s="416"/>
      <c r="H60" s="59" t="s">
        <v>222</v>
      </c>
      <c r="I60" s="422"/>
      <c r="J60" s="164"/>
      <c r="K60" s="425"/>
      <c r="L60" s="267" t="str">
        <f t="shared" ref="L60:L98" si="5">H60</f>
        <v xml:space="preserve">       Nbre d'opérations de piégeage effectuées</v>
      </c>
      <c r="M60" s="152"/>
      <c r="N60" s="160"/>
      <c r="O60" s="160"/>
      <c r="P60" s="160"/>
      <c r="Q60" s="160"/>
      <c r="R60" s="160"/>
      <c r="S60" s="160"/>
      <c r="T60" s="103">
        <v>5</v>
      </c>
      <c r="U60" s="132"/>
      <c r="V60" s="132"/>
      <c r="W60" s="132"/>
      <c r="X60" s="132"/>
      <c r="Y60" s="132"/>
      <c r="Z60" s="132"/>
      <c r="AA60" s="132"/>
    </row>
    <row r="61" spans="1:27" ht="47.25" customHeight="1" x14ac:dyDescent="0.25">
      <c r="A61" s="434"/>
      <c r="B61" s="436" t="s">
        <v>314</v>
      </c>
      <c r="C61" s="437"/>
      <c r="D61" s="438" t="s">
        <v>315</v>
      </c>
      <c r="E61" s="413" t="s">
        <v>187</v>
      </c>
      <c r="F61" s="418" t="s">
        <v>333</v>
      </c>
      <c r="G61" s="419" t="s">
        <v>322</v>
      </c>
      <c r="H61" s="63" t="s">
        <v>205</v>
      </c>
      <c r="I61" s="440" t="s">
        <v>323</v>
      </c>
      <c r="J61" s="164"/>
      <c r="K61" s="441" t="str">
        <f t="shared" ref="K61" si="6">G61</f>
        <v xml:space="preserve">SP3; SP4; SP8; SP9; SP11; </v>
      </c>
      <c r="L61" s="201" t="str">
        <f t="shared" si="5"/>
        <v xml:space="preserve">Nbre de projets de recherche sur le site et/ou de manière couplée avec d'autres sites;     </v>
      </c>
      <c r="M61" s="134"/>
      <c r="N61" s="135"/>
      <c r="O61" s="135"/>
      <c r="P61" s="135"/>
      <c r="Q61" s="135"/>
      <c r="R61" s="135"/>
      <c r="S61" s="135"/>
      <c r="T61" s="163">
        <v>5</v>
      </c>
      <c r="U61" s="130"/>
      <c r="V61" s="363"/>
      <c r="W61" s="130"/>
      <c r="X61" s="130"/>
      <c r="Y61" s="130"/>
      <c r="Z61" s="130"/>
      <c r="AA61" s="130"/>
    </row>
    <row r="62" spans="1:27" ht="39.950000000000003" customHeight="1" x14ac:dyDescent="0.25">
      <c r="A62" s="434"/>
      <c r="B62" s="405"/>
      <c r="C62" s="406"/>
      <c r="D62" s="439"/>
      <c r="E62" s="413"/>
      <c r="F62" s="413"/>
      <c r="G62" s="416"/>
      <c r="H62" s="63" t="s">
        <v>199</v>
      </c>
      <c r="I62" s="421"/>
      <c r="J62" s="164"/>
      <c r="K62" s="424"/>
      <c r="L62" s="209" t="str">
        <f t="shared" si="5"/>
        <v>Nbre d'actions de connaissance mises en œuvre;</v>
      </c>
      <c r="M62" s="73"/>
      <c r="N62" s="55"/>
      <c r="O62" s="55"/>
      <c r="P62" s="55"/>
      <c r="Q62" s="55"/>
      <c r="R62" s="55"/>
      <c r="S62" s="55"/>
      <c r="T62" s="161">
        <v>5</v>
      </c>
      <c r="U62" s="56"/>
      <c r="V62" s="56"/>
      <c r="W62" s="56"/>
      <c r="X62" s="56"/>
      <c r="Y62" s="56"/>
      <c r="Z62" s="56"/>
      <c r="AA62" s="56"/>
    </row>
    <row r="63" spans="1:27" ht="49.5" customHeight="1" x14ac:dyDescent="0.25">
      <c r="A63" s="434"/>
      <c r="B63" s="405"/>
      <c r="C63" s="406"/>
      <c r="D63" s="439"/>
      <c r="E63" s="413"/>
      <c r="F63" s="413"/>
      <c r="G63" s="416"/>
      <c r="H63" s="63" t="s">
        <v>200</v>
      </c>
      <c r="I63" s="421"/>
      <c r="J63" s="164"/>
      <c r="K63" s="424"/>
      <c r="L63" s="209" t="str">
        <f t="shared" si="5"/>
        <v>Nbre de protocoles de suivis mis en place ou utilisés pour les besoins du Tableau de bord;</v>
      </c>
      <c r="M63" s="73"/>
      <c r="N63" s="55"/>
      <c r="O63" s="55"/>
      <c r="P63" s="55"/>
      <c r="Q63" s="55"/>
      <c r="R63" s="55"/>
      <c r="S63" s="55"/>
      <c r="T63" s="161">
        <v>5</v>
      </c>
      <c r="U63" s="56"/>
      <c r="V63" s="56"/>
      <c r="W63" s="56"/>
      <c r="X63" s="56"/>
      <c r="Y63" s="56"/>
      <c r="Z63" s="56"/>
      <c r="AA63" s="56"/>
    </row>
    <row r="64" spans="1:27" ht="39.950000000000003" customHeight="1" x14ac:dyDescent="0.25">
      <c r="A64" s="434"/>
      <c r="B64" s="405"/>
      <c r="C64" s="406"/>
      <c r="D64" s="439"/>
      <c r="E64" s="413"/>
      <c r="F64" s="413"/>
      <c r="G64" s="416"/>
      <c r="H64" s="63" t="s">
        <v>201</v>
      </c>
      <c r="I64" s="421"/>
      <c r="J64" s="164"/>
      <c r="K64" s="424"/>
      <c r="L64" s="209" t="str">
        <f t="shared" si="5"/>
        <v xml:space="preserve"> Nbre d'indicateurs renseignés;</v>
      </c>
      <c r="M64" s="73"/>
      <c r="N64" s="55"/>
      <c r="O64" s="55"/>
      <c r="P64" s="55"/>
      <c r="Q64" s="55"/>
      <c r="R64" s="55"/>
      <c r="S64" s="55"/>
      <c r="T64" s="161">
        <v>5</v>
      </c>
      <c r="U64" s="56"/>
      <c r="V64" s="56"/>
      <c r="W64" s="56"/>
      <c r="X64" s="56"/>
      <c r="Y64" s="56"/>
      <c r="Z64" s="56"/>
      <c r="AA64" s="56"/>
    </row>
    <row r="65" spans="1:27" ht="39.950000000000003" customHeight="1" x14ac:dyDescent="0.25">
      <c r="A65" s="434"/>
      <c r="B65" s="405"/>
      <c r="C65" s="406"/>
      <c r="D65" s="439"/>
      <c r="E65" s="413"/>
      <c r="F65" s="413"/>
      <c r="G65" s="416"/>
      <c r="H65" s="63" t="s">
        <v>202</v>
      </c>
      <c r="I65" s="421"/>
      <c r="J65" s="164"/>
      <c r="K65" s="424"/>
      <c r="L65" s="209" t="str">
        <f t="shared" si="5"/>
        <v>Mise à jour de l'étude pêche;</v>
      </c>
      <c r="M65" s="73"/>
      <c r="N65" s="55"/>
      <c r="O65" s="55"/>
      <c r="P65" s="55"/>
      <c r="Q65" s="55"/>
      <c r="R65" s="55"/>
      <c r="S65" s="55"/>
      <c r="T65" s="161">
        <v>5</v>
      </c>
      <c r="U65" s="56"/>
      <c r="V65" s="56"/>
      <c r="W65" s="56"/>
      <c r="X65" s="56"/>
      <c r="Y65" s="56"/>
      <c r="Z65" s="56"/>
      <c r="AA65" s="56"/>
    </row>
    <row r="66" spans="1:27" ht="39.950000000000003" customHeight="1" x14ac:dyDescent="0.25">
      <c r="A66" s="434"/>
      <c r="B66" s="405"/>
      <c r="C66" s="406"/>
      <c r="D66" s="439"/>
      <c r="E66" s="413"/>
      <c r="F66" s="413"/>
      <c r="G66" s="416"/>
      <c r="H66" s="63" t="s">
        <v>203</v>
      </c>
      <c r="I66" s="421"/>
      <c r="J66" s="164"/>
      <c r="K66" s="424"/>
      <c r="L66" s="209" t="str">
        <f t="shared" si="5"/>
        <v xml:space="preserve"> Réalisation d'une étude fréquentation;</v>
      </c>
      <c r="M66" s="73" t="s">
        <v>483</v>
      </c>
      <c r="N66" s="55"/>
      <c r="O66" s="55"/>
      <c r="P66" s="55"/>
      <c r="Q66" s="55"/>
      <c r="R66" s="55"/>
      <c r="S66" s="55"/>
      <c r="T66" s="161">
        <v>5</v>
      </c>
      <c r="U66" s="56"/>
      <c r="V66" s="56"/>
      <c r="W66" s="56"/>
      <c r="X66" s="56"/>
      <c r="Y66" s="56"/>
      <c r="Z66" s="56"/>
      <c r="AA66" s="56"/>
    </row>
    <row r="67" spans="1:27" ht="67.5" customHeight="1" x14ac:dyDescent="0.25">
      <c r="A67" s="434"/>
      <c r="B67" s="405"/>
      <c r="C67" s="406"/>
      <c r="D67" s="439"/>
      <c r="E67" s="413"/>
      <c r="F67" s="413"/>
      <c r="G67" s="416"/>
      <c r="H67" s="52" t="s">
        <v>204</v>
      </c>
      <c r="I67" s="421"/>
      <c r="J67" s="164"/>
      <c r="K67" s="424"/>
      <c r="L67" s="209" t="str">
        <f>H67</f>
        <v>Nombre de projets de recherche sur le site et /ou de manière couplées avec d'autres suivis;</v>
      </c>
      <c r="M67" s="73"/>
      <c r="N67" s="55"/>
      <c r="O67" s="55"/>
      <c r="P67" s="55"/>
      <c r="Q67" s="55"/>
      <c r="R67" s="55"/>
      <c r="S67" s="55"/>
      <c r="T67" s="161">
        <v>5</v>
      </c>
      <c r="U67" s="56"/>
      <c r="V67" s="56"/>
      <c r="W67" s="56"/>
      <c r="X67" s="56"/>
      <c r="Y67" s="56"/>
      <c r="Z67" s="56"/>
      <c r="AA67" s="56"/>
    </row>
    <row r="68" spans="1:27" ht="76.5" customHeight="1" x14ac:dyDescent="0.25">
      <c r="A68" s="434"/>
      <c r="B68" s="405"/>
      <c r="C68" s="406"/>
      <c r="D68" s="439"/>
      <c r="E68" s="413"/>
      <c r="F68" s="413"/>
      <c r="G68" s="416"/>
      <c r="H68" s="63" t="s">
        <v>381</v>
      </c>
      <c r="I68" s="421"/>
      <c r="J68" s="164"/>
      <c r="K68" s="424"/>
      <c r="L68" s="209" t="str">
        <f t="shared" ref="L68:L71" si="7">H68</f>
        <v>Nbre de convention de partenariats observateurs/structure animatrice signé</v>
      </c>
      <c r="M68" s="73"/>
      <c r="N68" s="55"/>
      <c r="O68" s="55"/>
      <c r="P68" s="55"/>
      <c r="Q68" s="55"/>
      <c r="R68" s="55"/>
      <c r="S68" s="55"/>
      <c r="T68" s="161">
        <v>5</v>
      </c>
      <c r="U68" s="56"/>
      <c r="V68" s="56"/>
      <c r="W68" s="56"/>
      <c r="X68" s="56"/>
      <c r="Y68" s="56"/>
      <c r="Z68" s="56"/>
      <c r="AA68" s="56"/>
    </row>
    <row r="69" spans="1:27" ht="56.25" customHeight="1" x14ac:dyDescent="0.25">
      <c r="A69" s="434"/>
      <c r="B69" s="405"/>
      <c r="C69" s="406"/>
      <c r="D69" s="439"/>
      <c r="E69" s="413"/>
      <c r="F69" s="413"/>
      <c r="G69" s="416"/>
      <c r="H69" s="63" t="s">
        <v>385</v>
      </c>
      <c r="I69" s="421"/>
      <c r="J69" s="164"/>
      <c r="K69" s="424"/>
      <c r="L69" s="209" t="str">
        <f t="shared" si="7"/>
        <v>Nbre d'information sur les programmes de sciences participatives</v>
      </c>
      <c r="M69" s="73" t="s">
        <v>480</v>
      </c>
      <c r="N69" s="55"/>
      <c r="O69" s="55"/>
      <c r="P69" s="55"/>
      <c r="Q69" s="55"/>
      <c r="R69" s="55"/>
      <c r="S69" s="55"/>
      <c r="T69" s="161">
        <v>5</v>
      </c>
      <c r="U69" s="56"/>
      <c r="V69" s="56"/>
      <c r="W69" s="56"/>
      <c r="X69" s="56"/>
      <c r="Y69" s="56"/>
      <c r="Z69" s="56"/>
      <c r="AA69" s="56"/>
    </row>
    <row r="70" spans="1:27" ht="39.950000000000003" customHeight="1" x14ac:dyDescent="0.25">
      <c r="A70" s="434"/>
      <c r="B70" s="405"/>
      <c r="C70" s="406"/>
      <c r="D70" s="439"/>
      <c r="E70" s="413"/>
      <c r="F70" s="413"/>
      <c r="G70" s="416"/>
      <c r="H70" s="63" t="s">
        <v>382</v>
      </c>
      <c r="I70" s="421"/>
      <c r="J70" s="164"/>
      <c r="K70" s="424"/>
      <c r="L70" s="209" t="str">
        <f t="shared" si="7"/>
        <v>Nbre de fiches ID standardisées</v>
      </c>
      <c r="M70" s="73"/>
      <c r="N70" s="55"/>
      <c r="O70" s="55"/>
      <c r="P70" s="55"/>
      <c r="Q70" s="55"/>
      <c r="R70" s="55"/>
      <c r="S70" s="55"/>
      <c r="T70" s="161">
        <v>5</v>
      </c>
      <c r="U70" s="56"/>
      <c r="V70" s="56"/>
      <c r="W70" s="56"/>
      <c r="X70" s="56"/>
      <c r="Y70" s="56"/>
      <c r="Z70" s="56"/>
      <c r="AA70" s="56"/>
    </row>
    <row r="71" spans="1:27" ht="58.5" customHeight="1" x14ac:dyDescent="0.25">
      <c r="A71" s="434"/>
      <c r="B71" s="405"/>
      <c r="C71" s="406"/>
      <c r="D71" s="439"/>
      <c r="E71" s="413"/>
      <c r="F71" s="413"/>
      <c r="G71" s="416"/>
      <c r="H71" s="63" t="s">
        <v>383</v>
      </c>
      <c r="I71" s="421"/>
      <c r="J71" s="164"/>
      <c r="K71" s="424"/>
      <c r="L71" s="209" t="str">
        <f t="shared" si="7"/>
        <v>Nbre de retours d'observations exploitées par science participative</v>
      </c>
      <c r="M71" s="73"/>
      <c r="N71" s="55"/>
      <c r="O71" s="55"/>
      <c r="P71" s="55"/>
      <c r="Q71" s="55"/>
      <c r="R71" s="55"/>
      <c r="S71" s="55"/>
      <c r="T71" s="161">
        <v>5</v>
      </c>
      <c r="U71" s="56"/>
      <c r="V71" s="56"/>
      <c r="W71" s="56"/>
      <c r="X71" s="56"/>
      <c r="Y71" s="56"/>
      <c r="Z71" s="56"/>
      <c r="AA71" s="56"/>
    </row>
    <row r="72" spans="1:27" ht="39.950000000000003" customHeight="1" x14ac:dyDescent="0.25">
      <c r="A72" s="434"/>
      <c r="B72" s="405"/>
      <c r="C72" s="406"/>
      <c r="D72" s="439"/>
      <c r="E72" s="412" t="s">
        <v>191</v>
      </c>
      <c r="F72" s="413"/>
      <c r="G72" s="415" t="s">
        <v>324</v>
      </c>
      <c r="H72" s="63" t="s">
        <v>213</v>
      </c>
      <c r="I72" s="420" t="s">
        <v>325</v>
      </c>
      <c r="J72" s="164"/>
      <c r="K72" s="423" t="str">
        <f t="shared" ref="K72" si="8">G72</f>
        <v xml:space="preserve">SP2; SP3; SP5 ;  SP8; SP9; </v>
      </c>
      <c r="L72" s="209" t="str">
        <f t="shared" si="5"/>
        <v xml:space="preserve">Nbre d'actions pilotes mises en œuvre;     </v>
      </c>
      <c r="M72" s="73"/>
      <c r="N72" s="55"/>
      <c r="O72" s="55"/>
      <c r="P72" s="55"/>
      <c r="Q72" s="55"/>
      <c r="R72" s="55"/>
      <c r="S72" s="55"/>
      <c r="T72" s="161">
        <v>5</v>
      </c>
      <c r="U72" s="56"/>
      <c r="V72" s="56"/>
      <c r="W72" s="56"/>
      <c r="X72" s="56"/>
      <c r="Y72" s="56"/>
      <c r="Z72" s="56"/>
      <c r="AA72" s="56"/>
    </row>
    <row r="73" spans="1:27" ht="39.950000000000003" customHeight="1" x14ac:dyDescent="0.25">
      <c r="A73" s="434"/>
      <c r="B73" s="405"/>
      <c r="C73" s="406"/>
      <c r="D73" s="439"/>
      <c r="E73" s="413"/>
      <c r="F73" s="413"/>
      <c r="G73" s="416"/>
      <c r="H73" s="58" t="s">
        <v>206</v>
      </c>
      <c r="I73" s="421"/>
      <c r="J73" s="164"/>
      <c r="K73" s="424"/>
      <c r="L73" s="209" t="str">
        <f t="shared" si="5"/>
        <v>Nbre d'actions communes entre gestionnaire mises en œuvre;</v>
      </c>
      <c r="M73" s="73"/>
      <c r="N73" s="55"/>
      <c r="O73" s="55"/>
      <c r="P73" s="55"/>
      <c r="Q73" s="55"/>
      <c r="R73" s="55"/>
      <c r="S73" s="55"/>
      <c r="T73" s="161">
        <v>5</v>
      </c>
      <c r="U73" s="56"/>
      <c r="V73" s="56"/>
      <c r="W73" s="56"/>
      <c r="X73" s="56"/>
      <c r="Y73" s="56"/>
      <c r="Z73" s="56"/>
      <c r="AA73" s="56"/>
    </row>
    <row r="74" spans="1:27" ht="39.950000000000003" customHeight="1" x14ac:dyDescent="0.25">
      <c r="A74" s="434"/>
      <c r="B74" s="405"/>
      <c r="C74" s="406"/>
      <c r="D74" s="439"/>
      <c r="E74" s="413"/>
      <c r="F74" s="413"/>
      <c r="G74" s="416"/>
      <c r="H74" s="58" t="s">
        <v>207</v>
      </c>
      <c r="I74" s="421"/>
      <c r="J74" s="164"/>
      <c r="K74" s="424"/>
      <c r="L74" s="209" t="str">
        <f t="shared" si="5"/>
        <v>Nbre de participation aux manifestations/an;</v>
      </c>
      <c r="M74" s="73" t="s">
        <v>482</v>
      </c>
      <c r="N74" s="55"/>
      <c r="O74" s="55"/>
      <c r="P74" s="55"/>
      <c r="Q74" s="55"/>
      <c r="R74" s="55"/>
      <c r="S74" s="55"/>
      <c r="T74" s="161">
        <v>5</v>
      </c>
      <c r="U74" s="56"/>
      <c r="V74" s="56"/>
      <c r="W74" s="56"/>
      <c r="X74" s="56"/>
      <c r="Y74" s="56"/>
      <c r="Z74" s="56"/>
      <c r="AA74" s="56"/>
    </row>
    <row r="75" spans="1:27" ht="39.950000000000003" customHeight="1" x14ac:dyDescent="0.25">
      <c r="A75" s="434"/>
      <c r="B75" s="405"/>
      <c r="C75" s="406"/>
      <c r="D75" s="439"/>
      <c r="E75" s="413"/>
      <c r="F75" s="413"/>
      <c r="G75" s="416"/>
      <c r="H75" s="58" t="s">
        <v>214</v>
      </c>
      <c r="I75" s="421"/>
      <c r="J75" s="164"/>
      <c r="K75" s="424"/>
      <c r="L75" s="209" t="str">
        <f t="shared" si="5"/>
        <v>Nbre de panneaux d'information installés;</v>
      </c>
      <c r="M75" s="73"/>
      <c r="N75" s="55"/>
      <c r="O75" s="55"/>
      <c r="P75" s="55"/>
      <c r="Q75" s="55"/>
      <c r="R75" s="55"/>
      <c r="S75" s="55"/>
      <c r="T75" s="161">
        <v>5</v>
      </c>
      <c r="U75" s="56"/>
      <c r="V75" s="56"/>
      <c r="W75" s="56"/>
      <c r="X75" s="56"/>
      <c r="Y75" s="56"/>
      <c r="Z75" s="56"/>
      <c r="AA75" s="56"/>
    </row>
    <row r="76" spans="1:27" ht="39.950000000000003" customHeight="1" x14ac:dyDescent="0.25">
      <c r="A76" s="434"/>
      <c r="B76" s="405"/>
      <c r="C76" s="406"/>
      <c r="D76" s="439"/>
      <c r="E76" s="413"/>
      <c r="F76" s="413"/>
      <c r="G76" s="416"/>
      <c r="H76" s="58" t="s">
        <v>208</v>
      </c>
      <c r="I76" s="421"/>
      <c r="J76" s="164"/>
      <c r="K76" s="424"/>
      <c r="L76" s="209" t="str">
        <f t="shared" si="5"/>
        <v>Nbre de documents édités et diffusés;</v>
      </c>
      <c r="M76" s="73" t="s">
        <v>484</v>
      </c>
      <c r="N76" s="55"/>
      <c r="O76" s="55"/>
      <c r="P76" s="55"/>
      <c r="Q76" s="55"/>
      <c r="R76" s="55"/>
      <c r="S76" s="55"/>
      <c r="T76" s="161">
        <v>5</v>
      </c>
      <c r="U76" s="56"/>
      <c r="V76" s="56"/>
      <c r="W76" s="56"/>
      <c r="X76" s="56"/>
      <c r="Y76" s="56"/>
      <c r="Z76" s="56"/>
      <c r="AA76" s="56"/>
    </row>
    <row r="77" spans="1:27" ht="54.75" customHeight="1" x14ac:dyDescent="0.25">
      <c r="A77" s="434"/>
      <c r="B77" s="405"/>
      <c r="C77" s="406"/>
      <c r="D77" s="439"/>
      <c r="E77" s="413"/>
      <c r="F77" s="413"/>
      <c r="G77" s="416"/>
      <c r="H77" s="58" t="s">
        <v>209</v>
      </c>
      <c r="I77" s="421"/>
      <c r="J77" s="164"/>
      <c r="K77" s="424"/>
      <c r="L77" s="209" t="str">
        <f t="shared" si="5"/>
        <v xml:space="preserve"> Nbre de personnes touchées/opérations de sensibilisation</v>
      </c>
      <c r="M77" s="73" t="s">
        <v>487</v>
      </c>
      <c r="N77" s="55"/>
      <c r="O77" s="55"/>
      <c r="P77" s="55"/>
      <c r="Q77" s="55"/>
      <c r="R77" s="55"/>
      <c r="S77" s="55"/>
      <c r="T77" s="161">
        <v>5</v>
      </c>
      <c r="U77" s="56"/>
      <c r="V77" s="56"/>
      <c r="W77" s="56"/>
      <c r="X77" s="56"/>
      <c r="Y77" s="56"/>
      <c r="Z77" s="56"/>
      <c r="AA77" s="56"/>
    </row>
    <row r="78" spans="1:27" ht="39.950000000000003" customHeight="1" x14ac:dyDescent="0.25">
      <c r="A78" s="434"/>
      <c r="B78" s="405"/>
      <c r="C78" s="406"/>
      <c r="D78" s="439"/>
      <c r="E78" s="413"/>
      <c r="F78" s="413"/>
      <c r="G78" s="416"/>
      <c r="H78" s="58" t="s">
        <v>210</v>
      </c>
      <c r="I78" s="421"/>
      <c r="J78" s="164"/>
      <c r="K78" s="424"/>
      <c r="L78" s="209" t="str">
        <f t="shared" si="5"/>
        <v>Nbre de chartes ratifiées</v>
      </c>
      <c r="M78" s="73"/>
      <c r="N78" s="55"/>
      <c r="O78" s="55"/>
      <c r="P78" s="55"/>
      <c r="Q78" s="55"/>
      <c r="R78" s="55"/>
      <c r="S78" s="55"/>
      <c r="T78" s="161">
        <v>5</v>
      </c>
      <c r="U78" s="56"/>
      <c r="V78" s="56"/>
      <c r="W78" s="56"/>
      <c r="X78" s="56"/>
      <c r="Y78" s="56"/>
      <c r="Z78" s="56"/>
      <c r="AA78" s="56"/>
    </row>
    <row r="79" spans="1:27" ht="39.950000000000003" customHeight="1" x14ac:dyDescent="0.25">
      <c r="A79" s="434"/>
      <c r="B79" s="405"/>
      <c r="C79" s="406"/>
      <c r="D79" s="439"/>
      <c r="E79" s="413"/>
      <c r="F79" s="413"/>
      <c r="G79" s="416"/>
      <c r="H79" s="58" t="s">
        <v>211</v>
      </c>
      <c r="I79" s="421"/>
      <c r="J79" s="164"/>
      <c r="K79" s="424"/>
      <c r="L79" s="209" t="str">
        <f t="shared" si="5"/>
        <v>Nbre d'actions communes entre gestionnaire;</v>
      </c>
      <c r="M79" s="73"/>
      <c r="N79" s="55"/>
      <c r="O79" s="55"/>
      <c r="P79" s="55"/>
      <c r="Q79" s="55"/>
      <c r="R79" s="55"/>
      <c r="S79" s="55"/>
      <c r="T79" s="161">
        <v>5</v>
      </c>
      <c r="U79" s="56"/>
      <c r="V79" s="56"/>
      <c r="W79" s="56"/>
      <c r="X79" s="56"/>
      <c r="Y79" s="56"/>
      <c r="Z79" s="56"/>
      <c r="AA79" s="56"/>
    </row>
    <row r="80" spans="1:27" ht="49.5" customHeight="1" x14ac:dyDescent="0.25">
      <c r="A80" s="434"/>
      <c r="B80" s="405"/>
      <c r="C80" s="406"/>
      <c r="D80" s="439"/>
      <c r="E80" s="413"/>
      <c r="F80" s="413"/>
      <c r="G80" s="416"/>
      <c r="H80" s="58" t="s">
        <v>220</v>
      </c>
      <c r="I80" s="421"/>
      <c r="J80" s="164"/>
      <c r="K80" s="424"/>
      <c r="L80" s="209" t="str">
        <f t="shared" si="5"/>
        <v>Nbre de participations aux réunions des différentes politiques publiques environ..;</v>
      </c>
      <c r="M80" s="73" t="s">
        <v>485</v>
      </c>
      <c r="N80" s="55"/>
      <c r="O80" s="55"/>
      <c r="P80" s="55"/>
      <c r="Q80" s="55"/>
      <c r="R80" s="55"/>
      <c r="S80" s="55"/>
      <c r="T80" s="161">
        <v>5</v>
      </c>
      <c r="U80" s="56"/>
      <c r="V80" s="56"/>
      <c r="W80" s="56"/>
      <c r="X80" s="56"/>
      <c r="Y80" s="56"/>
      <c r="Z80" s="56"/>
      <c r="AA80" s="56"/>
    </row>
    <row r="81" spans="1:27" ht="39.950000000000003" customHeight="1" x14ac:dyDescent="0.25">
      <c r="A81" s="434"/>
      <c r="B81" s="405"/>
      <c r="C81" s="406"/>
      <c r="D81" s="439"/>
      <c r="E81" s="442"/>
      <c r="F81" s="413"/>
      <c r="G81" s="443"/>
      <c r="H81" s="52" t="s">
        <v>212</v>
      </c>
      <c r="I81" s="444"/>
      <c r="J81" s="164"/>
      <c r="K81" s="430"/>
      <c r="L81" s="209" t="str">
        <f t="shared" si="5"/>
        <v>Nbre d'actions transfrontalières</v>
      </c>
      <c r="M81" s="73" t="s">
        <v>481</v>
      </c>
      <c r="N81" s="55"/>
      <c r="O81" s="55"/>
      <c r="P81" s="55"/>
      <c r="Q81" s="55"/>
      <c r="R81" s="55"/>
      <c r="S81" s="55"/>
      <c r="T81" s="161">
        <v>5</v>
      </c>
      <c r="U81" s="56"/>
      <c r="V81" s="56"/>
      <c r="W81" s="56"/>
      <c r="X81" s="56"/>
      <c r="Y81" s="56"/>
      <c r="Z81" s="56"/>
      <c r="AA81" s="56"/>
    </row>
    <row r="82" spans="1:27" ht="39.950000000000003" customHeight="1" x14ac:dyDescent="0.25">
      <c r="A82" s="434"/>
      <c r="B82" s="405"/>
      <c r="C82" s="406"/>
      <c r="D82" s="439"/>
      <c r="E82" s="412" t="s">
        <v>316</v>
      </c>
      <c r="F82" s="413"/>
      <c r="G82" s="415" t="s">
        <v>326</v>
      </c>
      <c r="H82" s="415" t="s">
        <v>211</v>
      </c>
      <c r="I82" s="420" t="s">
        <v>327</v>
      </c>
      <c r="J82" s="164"/>
      <c r="K82" s="423" t="str">
        <f>G82</f>
        <v xml:space="preserve">SP2; SP5; SP8: SP9;  </v>
      </c>
      <c r="L82" s="423" t="str">
        <f>H82</f>
        <v>Nbre d'actions communes entre gestionnaire;</v>
      </c>
      <c r="M82" s="153"/>
      <c r="N82" s="154"/>
      <c r="O82" s="154"/>
      <c r="P82" s="154"/>
      <c r="Q82" s="154"/>
      <c r="R82" s="154"/>
      <c r="S82" s="154"/>
      <c r="T82" s="161">
        <v>5</v>
      </c>
      <c r="U82" s="56"/>
      <c r="V82" s="56"/>
      <c r="W82" s="56"/>
      <c r="X82" s="56"/>
      <c r="Y82" s="56"/>
      <c r="Z82" s="56"/>
      <c r="AA82" s="56"/>
    </row>
    <row r="83" spans="1:27" ht="39.950000000000003" customHeight="1" x14ac:dyDescent="0.25">
      <c r="A83" s="434"/>
      <c r="B83" s="405"/>
      <c r="C83" s="406"/>
      <c r="D83" s="439"/>
      <c r="E83" s="413"/>
      <c r="F83" s="413"/>
      <c r="G83" s="416"/>
      <c r="H83" s="416"/>
      <c r="I83" s="421"/>
      <c r="J83" s="164"/>
      <c r="K83" s="424"/>
      <c r="L83" s="424"/>
      <c r="M83" s="152"/>
      <c r="N83" s="160"/>
      <c r="O83" s="160"/>
      <c r="P83" s="160"/>
      <c r="Q83" s="160"/>
      <c r="R83" s="160"/>
      <c r="S83" s="160"/>
      <c r="T83" s="161">
        <v>5</v>
      </c>
      <c r="U83" s="56"/>
      <c r="V83" s="56"/>
      <c r="W83" s="56"/>
      <c r="X83" s="56"/>
      <c r="Y83" s="56"/>
      <c r="Z83" s="56"/>
      <c r="AA83" s="56"/>
    </row>
    <row r="84" spans="1:27" ht="39.950000000000003" customHeight="1" x14ac:dyDescent="0.25">
      <c r="A84" s="434"/>
      <c r="B84" s="405"/>
      <c r="C84" s="406"/>
      <c r="D84" s="439"/>
      <c r="E84" s="413"/>
      <c r="F84" s="413"/>
      <c r="G84" s="416"/>
      <c r="H84" s="416"/>
      <c r="I84" s="421"/>
      <c r="J84" s="164"/>
      <c r="K84" s="424"/>
      <c r="L84" s="424"/>
      <c r="M84" s="152"/>
      <c r="N84" s="160"/>
      <c r="O84" s="160"/>
      <c r="P84" s="160"/>
      <c r="Q84" s="160"/>
      <c r="R84" s="160"/>
      <c r="S84" s="160"/>
      <c r="T84" s="161">
        <v>5</v>
      </c>
      <c r="U84" s="56"/>
      <c r="V84" s="56"/>
      <c r="W84" s="56"/>
      <c r="X84" s="56"/>
      <c r="Y84" s="56"/>
      <c r="Z84" s="56"/>
      <c r="AA84" s="56"/>
    </row>
    <row r="85" spans="1:27" ht="52.5" customHeight="1" x14ac:dyDescent="0.25">
      <c r="A85" s="434"/>
      <c r="B85" s="405"/>
      <c r="C85" s="406"/>
      <c r="D85" s="439"/>
      <c r="E85" s="413"/>
      <c r="F85" s="413"/>
      <c r="G85" s="416"/>
      <c r="H85" s="416"/>
      <c r="I85" s="421"/>
      <c r="J85" s="164"/>
      <c r="K85" s="424"/>
      <c r="L85" s="424"/>
      <c r="M85" s="152"/>
      <c r="N85" s="160"/>
      <c r="O85" s="160"/>
      <c r="P85" s="160"/>
      <c r="Q85" s="160"/>
      <c r="R85" s="160"/>
      <c r="S85" s="160"/>
      <c r="T85" s="161">
        <v>5</v>
      </c>
      <c r="U85" s="56"/>
      <c r="V85" s="56"/>
      <c r="W85" s="56"/>
      <c r="X85" s="56"/>
      <c r="Y85" s="56"/>
      <c r="Z85" s="56"/>
      <c r="AA85" s="56"/>
    </row>
    <row r="86" spans="1:27" ht="39.950000000000003" customHeight="1" x14ac:dyDescent="0.25">
      <c r="A86" s="434"/>
      <c r="B86" s="405"/>
      <c r="C86" s="406"/>
      <c r="D86" s="439"/>
      <c r="E86" s="413"/>
      <c r="F86" s="413"/>
      <c r="G86" s="416"/>
      <c r="H86" s="416"/>
      <c r="I86" s="421"/>
      <c r="J86" s="164"/>
      <c r="K86" s="424"/>
      <c r="L86" s="424"/>
      <c r="M86" s="152"/>
      <c r="N86" s="160"/>
      <c r="O86" s="160"/>
      <c r="P86" s="160"/>
      <c r="Q86" s="160"/>
      <c r="R86" s="160"/>
      <c r="S86" s="160"/>
      <c r="T86" s="161">
        <v>5</v>
      </c>
      <c r="U86" s="56"/>
      <c r="V86" s="56"/>
      <c r="W86" s="56"/>
      <c r="X86" s="56"/>
      <c r="Y86" s="56"/>
      <c r="Z86" s="56"/>
      <c r="AA86" s="56"/>
    </row>
    <row r="87" spans="1:27" ht="39.950000000000003" customHeight="1" x14ac:dyDescent="0.25">
      <c r="A87" s="434"/>
      <c r="B87" s="405"/>
      <c r="C87" s="406"/>
      <c r="D87" s="439"/>
      <c r="E87" s="413"/>
      <c r="F87" s="413"/>
      <c r="G87" s="416"/>
      <c r="H87" s="416"/>
      <c r="I87" s="421"/>
      <c r="J87" s="164"/>
      <c r="K87" s="424"/>
      <c r="L87" s="424"/>
      <c r="M87" s="152"/>
      <c r="N87" s="160"/>
      <c r="O87" s="160"/>
      <c r="P87" s="160"/>
      <c r="Q87" s="160"/>
      <c r="R87" s="160"/>
      <c r="S87" s="160"/>
      <c r="T87" s="161">
        <v>5</v>
      </c>
      <c r="U87" s="56"/>
      <c r="V87" s="56"/>
      <c r="W87" s="56"/>
      <c r="X87" s="56"/>
      <c r="Y87" s="56"/>
      <c r="Z87" s="56"/>
      <c r="AA87" s="56"/>
    </row>
    <row r="88" spans="1:27" ht="39.950000000000003" customHeight="1" x14ac:dyDescent="0.25">
      <c r="A88" s="434"/>
      <c r="B88" s="405"/>
      <c r="C88" s="406"/>
      <c r="D88" s="439"/>
      <c r="E88" s="413"/>
      <c r="F88" s="413"/>
      <c r="G88" s="416"/>
      <c r="H88" s="443"/>
      <c r="I88" s="444"/>
      <c r="J88" s="164"/>
      <c r="K88" s="430"/>
      <c r="L88" s="430"/>
      <c r="M88" s="152"/>
      <c r="N88" s="160"/>
      <c r="O88" s="160"/>
      <c r="P88" s="160"/>
      <c r="Q88" s="160"/>
      <c r="R88" s="160"/>
      <c r="S88" s="160"/>
      <c r="T88" s="161">
        <v>5</v>
      </c>
      <c r="U88" s="56"/>
      <c r="V88" s="56"/>
      <c r="W88" s="56"/>
      <c r="X88" s="56"/>
      <c r="Y88" s="56"/>
      <c r="Z88" s="56"/>
      <c r="AA88" s="56"/>
    </row>
    <row r="89" spans="1:27" ht="70.5" customHeight="1" x14ac:dyDescent="0.25">
      <c r="A89" s="434"/>
      <c r="B89" s="403" t="s">
        <v>328</v>
      </c>
      <c r="C89" s="404"/>
      <c r="D89" s="409" t="s">
        <v>386</v>
      </c>
      <c r="E89" s="412" t="s">
        <v>391</v>
      </c>
      <c r="F89" s="413"/>
      <c r="G89" s="415" t="s">
        <v>378</v>
      </c>
      <c r="H89" s="63" t="s">
        <v>219</v>
      </c>
      <c r="I89" s="420" t="s">
        <v>394</v>
      </c>
      <c r="J89" s="164"/>
      <c r="K89" s="423" t="str">
        <f t="shared" ref="K89" si="9">G89</f>
        <v xml:space="preserve">SP1; SP2; SP3; SP4; SP5 ;SP6; SP8; SP9; SP10; SP11: </v>
      </c>
      <c r="L89" s="209" t="str">
        <f t="shared" si="5"/>
        <v xml:space="preserve">Mise en œuvre de la méthode MNHN et évaluation des risques d'interaction vis-à-vis des espèces d'IC;  </v>
      </c>
      <c r="M89" s="73"/>
      <c r="N89" s="55"/>
      <c r="O89" s="55"/>
      <c r="P89" s="55"/>
      <c r="Q89" s="55"/>
      <c r="R89" s="55"/>
      <c r="S89" s="55"/>
      <c r="T89" s="161">
        <v>5</v>
      </c>
      <c r="U89" s="56"/>
      <c r="V89" s="56"/>
      <c r="W89" s="56"/>
      <c r="X89" s="56"/>
      <c r="Y89" s="56"/>
      <c r="Z89" s="56"/>
      <c r="AA89" s="56"/>
    </row>
    <row r="90" spans="1:27" ht="39.950000000000003" customHeight="1" x14ac:dyDescent="0.25">
      <c r="A90" s="434"/>
      <c r="B90" s="405"/>
      <c r="C90" s="406"/>
      <c r="D90" s="410"/>
      <c r="E90" s="413"/>
      <c r="F90" s="413"/>
      <c r="G90" s="416"/>
      <c r="H90" s="58" t="s">
        <v>218</v>
      </c>
      <c r="I90" s="421"/>
      <c r="J90" s="164"/>
      <c r="K90" s="424"/>
      <c r="L90" s="209" t="str">
        <f t="shared" si="5"/>
        <v>Nbre de participation aux manifestations/an</v>
      </c>
      <c r="M90" s="73" t="s">
        <v>482</v>
      </c>
      <c r="N90" s="55"/>
      <c r="O90" s="55"/>
      <c r="P90" s="55"/>
      <c r="Q90" s="55"/>
      <c r="R90" s="55"/>
      <c r="S90" s="55"/>
      <c r="T90" s="161">
        <v>5</v>
      </c>
      <c r="U90" s="56"/>
      <c r="V90" s="56"/>
      <c r="W90" s="56"/>
      <c r="X90" s="56"/>
      <c r="Y90" s="56"/>
      <c r="Z90" s="56"/>
      <c r="AA90" s="56"/>
    </row>
    <row r="91" spans="1:27" ht="39.950000000000003" customHeight="1" x14ac:dyDescent="0.25">
      <c r="A91" s="434"/>
      <c r="B91" s="405"/>
      <c r="C91" s="406"/>
      <c r="D91" s="410"/>
      <c r="E91" s="413"/>
      <c r="F91" s="413"/>
      <c r="G91" s="416"/>
      <c r="H91" s="58" t="s">
        <v>214</v>
      </c>
      <c r="I91" s="421"/>
      <c r="J91" s="164"/>
      <c r="K91" s="424"/>
      <c r="L91" s="209" t="str">
        <f t="shared" si="5"/>
        <v>Nbre de panneaux d'information installés;</v>
      </c>
      <c r="M91" s="73"/>
      <c r="N91" s="55"/>
      <c r="O91" s="55"/>
      <c r="P91" s="55"/>
      <c r="Q91" s="55"/>
      <c r="R91" s="55"/>
      <c r="S91" s="55"/>
      <c r="T91" s="161">
        <v>5</v>
      </c>
      <c r="U91" s="56"/>
      <c r="V91" s="56"/>
      <c r="W91" s="56"/>
      <c r="X91" s="56"/>
      <c r="Y91" s="56"/>
      <c r="Z91" s="56"/>
      <c r="AA91" s="56"/>
    </row>
    <row r="92" spans="1:27" ht="39.950000000000003" customHeight="1" x14ac:dyDescent="0.25">
      <c r="A92" s="434"/>
      <c r="B92" s="405"/>
      <c r="C92" s="406"/>
      <c r="D92" s="410"/>
      <c r="E92" s="413"/>
      <c r="F92" s="413"/>
      <c r="G92" s="416"/>
      <c r="H92" s="58" t="s">
        <v>194</v>
      </c>
      <c r="I92" s="421"/>
      <c r="J92" s="164"/>
      <c r="K92" s="424"/>
      <c r="L92" s="209" t="str">
        <f t="shared" si="5"/>
        <v xml:space="preserve"> Nbre de documents édités et diffusés;</v>
      </c>
      <c r="M92" s="73" t="s">
        <v>484</v>
      </c>
      <c r="N92" s="55"/>
      <c r="O92" s="55"/>
      <c r="P92" s="55"/>
      <c r="Q92" s="55"/>
      <c r="R92" s="55"/>
      <c r="S92" s="55"/>
      <c r="T92" s="161">
        <v>5</v>
      </c>
      <c r="U92" s="56"/>
      <c r="V92" s="56"/>
      <c r="W92" s="56"/>
      <c r="X92" s="56"/>
      <c r="Y92" s="56"/>
      <c r="Z92" s="56"/>
      <c r="AA92" s="56"/>
    </row>
    <row r="93" spans="1:27" ht="48.75" customHeight="1" x14ac:dyDescent="0.25">
      <c r="A93" s="434"/>
      <c r="B93" s="405"/>
      <c r="C93" s="406"/>
      <c r="D93" s="410"/>
      <c r="E93" s="413"/>
      <c r="F93" s="413"/>
      <c r="G93" s="416"/>
      <c r="H93" s="58" t="s">
        <v>195</v>
      </c>
      <c r="I93" s="421"/>
      <c r="J93" s="164"/>
      <c r="K93" s="424"/>
      <c r="L93" s="209" t="str">
        <f t="shared" si="5"/>
        <v xml:space="preserve"> Nbre de personnes touchées/opérations de sensibilisation;</v>
      </c>
      <c r="M93" s="73" t="s">
        <v>487</v>
      </c>
      <c r="N93" s="55"/>
      <c r="O93" s="55"/>
      <c r="P93" s="55"/>
      <c r="Q93" s="55"/>
      <c r="R93" s="55"/>
      <c r="S93" s="55"/>
      <c r="T93" s="161">
        <v>5</v>
      </c>
      <c r="U93" s="56"/>
      <c r="V93" s="56"/>
      <c r="W93" s="56"/>
      <c r="X93" s="56"/>
      <c r="Y93" s="56"/>
      <c r="Z93" s="56"/>
      <c r="AA93" s="56"/>
    </row>
    <row r="94" spans="1:27" ht="39.950000000000003" customHeight="1" x14ac:dyDescent="0.25">
      <c r="A94" s="434"/>
      <c r="B94" s="405"/>
      <c r="C94" s="406"/>
      <c r="D94" s="410"/>
      <c r="E94" s="413"/>
      <c r="F94" s="413"/>
      <c r="G94" s="416"/>
      <c r="H94" s="58" t="s">
        <v>216</v>
      </c>
      <c r="I94" s="421"/>
      <c r="J94" s="164"/>
      <c r="K94" s="424"/>
      <c r="L94" s="209" t="str">
        <f t="shared" si="5"/>
        <v>Mise à jour de l'étude pêche</v>
      </c>
      <c r="M94" s="73"/>
      <c r="N94" s="55"/>
      <c r="O94" s="55"/>
      <c r="P94" s="55"/>
      <c r="Q94" s="55"/>
      <c r="R94" s="55"/>
      <c r="S94" s="55"/>
      <c r="T94" s="161">
        <v>5</v>
      </c>
      <c r="U94" s="56"/>
      <c r="V94" s="56"/>
      <c r="W94" s="56"/>
      <c r="X94" s="56"/>
      <c r="Y94" s="56"/>
      <c r="Z94" s="56"/>
      <c r="AA94" s="56"/>
    </row>
    <row r="95" spans="1:27" ht="68.25" customHeight="1" x14ac:dyDescent="0.25">
      <c r="A95" s="434"/>
      <c r="B95" s="405"/>
      <c r="C95" s="406"/>
      <c r="D95" s="410"/>
      <c r="E95" s="413"/>
      <c r="F95" s="413"/>
      <c r="G95" s="416"/>
      <c r="H95" s="58" t="s">
        <v>379</v>
      </c>
      <c r="I95" s="421"/>
      <c r="J95" s="164"/>
      <c r="K95" s="424"/>
      <c r="L95" s="209" t="str">
        <f t="shared" si="5"/>
        <v>Nbre de sollcitations de la structure animatrice pour les dossiers d'évaluation d'incidences Natura 2000</v>
      </c>
      <c r="M95" s="73"/>
      <c r="N95" s="55"/>
      <c r="O95" s="55"/>
      <c r="P95" s="55"/>
      <c r="Q95" s="55"/>
      <c r="R95" s="55"/>
      <c r="S95" s="55"/>
      <c r="T95" s="161">
        <v>5</v>
      </c>
      <c r="U95" s="56"/>
      <c r="V95" s="56"/>
      <c r="W95" s="56"/>
      <c r="X95" s="56"/>
      <c r="Y95" s="56"/>
      <c r="Z95" s="56"/>
      <c r="AA95" s="56"/>
    </row>
    <row r="96" spans="1:27" ht="68.25" customHeight="1" x14ac:dyDescent="0.25">
      <c r="A96" s="434"/>
      <c r="B96" s="405"/>
      <c r="C96" s="406"/>
      <c r="D96" s="410"/>
      <c r="E96" s="413"/>
      <c r="F96" s="413"/>
      <c r="G96" s="416"/>
      <c r="H96" s="58" t="s">
        <v>380</v>
      </c>
      <c r="I96" s="421"/>
      <c r="J96" s="164"/>
      <c r="K96" s="424"/>
      <c r="L96" s="209" t="str">
        <f t="shared" si="5"/>
        <v>Nbre de sollictations à assistance aux porteurs de projets soumis à évaluation d'incidence Natura 2000</v>
      </c>
      <c r="M96" s="73"/>
      <c r="N96" s="55"/>
      <c r="O96" s="55"/>
      <c r="P96" s="55"/>
      <c r="Q96" s="55"/>
      <c r="R96" s="55"/>
      <c r="S96" s="55"/>
      <c r="T96" s="161">
        <v>5</v>
      </c>
      <c r="U96" s="56"/>
      <c r="V96" s="56"/>
      <c r="W96" s="56"/>
      <c r="X96" s="56"/>
      <c r="Y96" s="56"/>
      <c r="Z96" s="56"/>
      <c r="AA96" s="56"/>
    </row>
    <row r="97" spans="1:27" ht="39.950000000000003" customHeight="1" x14ac:dyDescent="0.25">
      <c r="A97" s="434"/>
      <c r="B97" s="405"/>
      <c r="C97" s="406"/>
      <c r="D97" s="410"/>
      <c r="E97" s="413"/>
      <c r="F97" s="413"/>
      <c r="G97" s="416"/>
      <c r="H97" s="58" t="s">
        <v>217</v>
      </c>
      <c r="I97" s="421"/>
      <c r="J97" s="164"/>
      <c r="K97" s="424"/>
      <c r="L97" s="209" t="str">
        <f t="shared" si="5"/>
        <v>Réalisation d'une étude fréquentation;</v>
      </c>
      <c r="M97" s="73" t="s">
        <v>483</v>
      </c>
      <c r="N97" s="55"/>
      <c r="O97" s="55"/>
      <c r="P97" s="55"/>
      <c r="Q97" s="55"/>
      <c r="R97" s="55"/>
      <c r="S97" s="55"/>
      <c r="T97" s="161">
        <v>5</v>
      </c>
      <c r="U97" s="56"/>
      <c r="V97" s="56"/>
      <c r="W97" s="56"/>
      <c r="X97" s="56"/>
      <c r="Y97" s="56"/>
      <c r="Z97" s="56"/>
      <c r="AA97" s="56"/>
    </row>
    <row r="98" spans="1:27" ht="54.75" customHeight="1" thickBot="1" x14ac:dyDescent="0.3">
      <c r="A98" s="435"/>
      <c r="B98" s="407"/>
      <c r="C98" s="408"/>
      <c r="D98" s="411"/>
      <c r="E98" s="414"/>
      <c r="F98" s="414"/>
      <c r="G98" s="417"/>
      <c r="H98" s="59" t="s">
        <v>204</v>
      </c>
      <c r="I98" s="422"/>
      <c r="J98" s="167"/>
      <c r="K98" s="425"/>
      <c r="L98" s="267" t="str">
        <f t="shared" si="5"/>
        <v>Nombre de projets de recherche sur le site et /ou de manière couplées avec d'autres suivis;</v>
      </c>
      <c r="M98" s="85"/>
      <c r="N98" s="131"/>
      <c r="O98" s="131"/>
      <c r="P98" s="131"/>
      <c r="Q98" s="131"/>
      <c r="R98" s="131"/>
      <c r="S98" s="131"/>
      <c r="T98" s="162">
        <v>5</v>
      </c>
      <c r="U98" s="132"/>
      <c r="V98" s="132"/>
      <c r="W98" s="132"/>
      <c r="X98" s="132"/>
      <c r="Y98" s="132"/>
      <c r="Z98" s="132"/>
      <c r="AA98" s="132"/>
    </row>
    <row r="99" spans="1:27" ht="54.75" customHeight="1" x14ac:dyDescent="0.25">
      <c r="A99" s="168"/>
      <c r="F99" s="188" t="s">
        <v>373</v>
      </c>
      <c r="G99" s="155" t="s">
        <v>476</v>
      </c>
      <c r="I99" s="155" t="s">
        <v>330</v>
      </c>
    </row>
    <row r="100" spans="1:27" ht="55.5" customHeight="1" x14ac:dyDescent="0.25">
      <c r="A100" s="168"/>
      <c r="G100" s="71" t="s">
        <v>304</v>
      </c>
      <c r="I100" s="155" t="s">
        <v>331</v>
      </c>
    </row>
    <row r="101" spans="1:27" ht="38.25" customHeight="1" x14ac:dyDescent="0.25">
      <c r="A101" s="168"/>
      <c r="G101" s="156" t="s">
        <v>305</v>
      </c>
      <c r="I101" s="155" t="s">
        <v>332</v>
      </c>
    </row>
    <row r="102" spans="1:27" ht="38.25" customHeight="1" x14ac:dyDescent="0.25">
      <c r="A102" s="168"/>
      <c r="G102" s="155" t="s">
        <v>306</v>
      </c>
      <c r="I102" s="155" t="s">
        <v>334</v>
      </c>
    </row>
    <row r="103" spans="1:27" ht="49.5" customHeight="1" x14ac:dyDescent="0.25">
      <c r="A103" s="168"/>
      <c r="G103" s="155" t="s">
        <v>307</v>
      </c>
      <c r="I103" s="155" t="s">
        <v>335</v>
      </c>
    </row>
    <row r="104" spans="1:27" ht="60" x14ac:dyDescent="0.25">
      <c r="G104" s="155" t="s">
        <v>308</v>
      </c>
      <c r="I104" s="155" t="s">
        <v>336</v>
      </c>
    </row>
    <row r="105" spans="1:27" ht="84.75" customHeight="1" x14ac:dyDescent="0.25">
      <c r="G105" s="71" t="s">
        <v>477</v>
      </c>
      <c r="I105" s="155" t="s">
        <v>337</v>
      </c>
      <c r="J105"/>
      <c r="K105"/>
      <c r="L105" s="280"/>
      <c r="M105"/>
      <c r="T105"/>
    </row>
    <row r="106" spans="1:27" ht="34.5" customHeight="1" x14ac:dyDescent="0.25">
      <c r="G106" s="71" t="s">
        <v>310</v>
      </c>
      <c r="I106" s="155" t="s">
        <v>339</v>
      </c>
      <c r="J106"/>
      <c r="K106"/>
      <c r="L106" s="280"/>
      <c r="M106"/>
      <c r="T106"/>
    </row>
    <row r="107" spans="1:27" ht="30" x14ac:dyDescent="0.25">
      <c r="G107" s="71" t="s">
        <v>311</v>
      </c>
      <c r="I107" s="155" t="s">
        <v>340</v>
      </c>
      <c r="J107"/>
      <c r="K107"/>
      <c r="L107" s="280"/>
      <c r="M107"/>
      <c r="T107"/>
    </row>
    <row r="108" spans="1:27" ht="45" x14ac:dyDescent="0.25">
      <c r="G108" s="155" t="s">
        <v>312</v>
      </c>
      <c r="I108" s="155" t="s">
        <v>341</v>
      </c>
      <c r="J108"/>
      <c r="K108"/>
      <c r="L108" s="280"/>
      <c r="M108"/>
      <c r="T108"/>
    </row>
    <row r="109" spans="1:27" ht="30" x14ac:dyDescent="0.25">
      <c r="G109" s="155" t="s">
        <v>313</v>
      </c>
      <c r="I109" s="155" t="s">
        <v>342</v>
      </c>
      <c r="J109"/>
      <c r="K109"/>
      <c r="L109" s="280"/>
      <c r="M109"/>
      <c r="T109"/>
    </row>
    <row r="110" spans="1:27" ht="30" x14ac:dyDescent="0.25">
      <c r="G110" s="155"/>
      <c r="I110" s="155" t="s">
        <v>457</v>
      </c>
      <c r="J110"/>
      <c r="K110"/>
      <c r="L110" s="280"/>
      <c r="M110"/>
      <c r="T110"/>
    </row>
    <row r="112" spans="1:27" ht="15" x14ac:dyDescent="0.25">
      <c r="G112" s="71"/>
      <c r="J112"/>
      <c r="K112"/>
      <c r="L112" s="280"/>
      <c r="M112"/>
      <c r="T112"/>
    </row>
    <row r="113" spans="7:20" ht="15" x14ac:dyDescent="0.25">
      <c r="G113" s="155"/>
      <c r="J113"/>
      <c r="K113"/>
      <c r="L113" s="280"/>
      <c r="M113"/>
      <c r="T113"/>
    </row>
    <row r="114" spans="7:20" ht="15" x14ac:dyDescent="0.25">
      <c r="G114" s="155"/>
      <c r="J114"/>
      <c r="K114"/>
      <c r="L114" s="280"/>
      <c r="M114"/>
      <c r="T114"/>
    </row>
    <row r="115" spans="7:20" ht="15" x14ac:dyDescent="0.25">
      <c r="G115" s="155"/>
      <c r="J115"/>
      <c r="K115"/>
      <c r="L115" s="280"/>
      <c r="M115"/>
      <c r="T115"/>
    </row>
  </sheetData>
  <mergeCells count="104">
    <mergeCell ref="AB3:AB35"/>
    <mergeCell ref="R31:S31"/>
    <mergeCell ref="R32:S32"/>
    <mergeCell ref="R35:S35"/>
    <mergeCell ref="R19:S19"/>
    <mergeCell ref="R28:S28"/>
    <mergeCell ref="O20:P20"/>
    <mergeCell ref="O35:P35"/>
    <mergeCell ref="O33:P33"/>
    <mergeCell ref="R33:S33"/>
    <mergeCell ref="O9:P9"/>
    <mergeCell ref="R9:S9"/>
    <mergeCell ref="O11:P11"/>
    <mergeCell ref="R11:S11"/>
    <mergeCell ref="O13:P13"/>
    <mergeCell ref="R13:S13"/>
    <mergeCell ref="O15:P15"/>
    <mergeCell ref="R15:S15"/>
    <mergeCell ref="O17:P17"/>
    <mergeCell ref="R17:S17"/>
    <mergeCell ref="O32:P32"/>
    <mergeCell ref="R20:S20"/>
    <mergeCell ref="O29:P29"/>
    <mergeCell ref="R29:S29"/>
    <mergeCell ref="O19:P19"/>
    <mergeCell ref="O28:P28"/>
    <mergeCell ref="O31:P31"/>
    <mergeCell ref="A29:A35"/>
    <mergeCell ref="E3:E35"/>
    <mergeCell ref="A3:A19"/>
    <mergeCell ref="B13:B14"/>
    <mergeCell ref="B15:B16"/>
    <mergeCell ref="B17:B18"/>
    <mergeCell ref="B29:B30"/>
    <mergeCell ref="B33:B34"/>
    <mergeCell ref="B20:B21"/>
    <mergeCell ref="B22:B23"/>
    <mergeCell ref="B24:B25"/>
    <mergeCell ref="B26:B27"/>
    <mergeCell ref="A20:A28"/>
    <mergeCell ref="O22:P22"/>
    <mergeCell ref="U36:AA36"/>
    <mergeCell ref="B38:C60"/>
    <mergeCell ref="D38:D60"/>
    <mergeCell ref="F38:F60"/>
    <mergeCell ref="I38:I51"/>
    <mergeCell ref="I52:I60"/>
    <mergeCell ref="B37:C37"/>
    <mergeCell ref="K38:K51"/>
    <mergeCell ref="G38:G51"/>
    <mergeCell ref="E38:E51"/>
    <mergeCell ref="E52:E60"/>
    <mergeCell ref="K72:K81"/>
    <mergeCell ref="E82:E88"/>
    <mergeCell ref="G82:G88"/>
    <mergeCell ref="I82:I88"/>
    <mergeCell ref="H82:H88"/>
    <mergeCell ref="R22:S22"/>
    <mergeCell ref="O24:P24"/>
    <mergeCell ref="R24:S24"/>
    <mergeCell ref="O26:P26"/>
    <mergeCell ref="R26:S26"/>
    <mergeCell ref="B89:C98"/>
    <mergeCell ref="D89:D98"/>
    <mergeCell ref="E89:E98"/>
    <mergeCell ref="G89:G98"/>
    <mergeCell ref="F61:F98"/>
    <mergeCell ref="G61:G71"/>
    <mergeCell ref="I89:I98"/>
    <mergeCell ref="K52:K60"/>
    <mergeCell ref="E36:I36"/>
    <mergeCell ref="K36:T36"/>
    <mergeCell ref="L82:L88"/>
    <mergeCell ref="G52:G60"/>
    <mergeCell ref="A36:D36"/>
    <mergeCell ref="A37:A98"/>
    <mergeCell ref="K89:K98"/>
    <mergeCell ref="K82:K88"/>
    <mergeCell ref="B61:C88"/>
    <mergeCell ref="D61:D88"/>
    <mergeCell ref="I61:I71"/>
    <mergeCell ref="K61:K71"/>
    <mergeCell ref="E72:E81"/>
    <mergeCell ref="G72:G81"/>
    <mergeCell ref="E61:E71"/>
    <mergeCell ref="I72:I81"/>
    <mergeCell ref="B1:D1"/>
    <mergeCell ref="E1:I1"/>
    <mergeCell ref="K1:T1"/>
    <mergeCell ref="U1:AA1"/>
    <mergeCell ref="B11:B12"/>
    <mergeCell ref="B3:B4"/>
    <mergeCell ref="B5:B6"/>
    <mergeCell ref="B7:B8"/>
    <mergeCell ref="B9:B10"/>
    <mergeCell ref="A2:D2"/>
    <mergeCell ref="O5:P5"/>
    <mergeCell ref="R5:S5"/>
    <mergeCell ref="O7:P7"/>
    <mergeCell ref="R7:S7"/>
    <mergeCell ref="O3:P3"/>
    <mergeCell ref="R3:S3"/>
    <mergeCell ref="O4:P4"/>
    <mergeCell ref="R4:S4"/>
  </mergeCells>
  <conditionalFormatting sqref="T2">
    <cfRule type="containsText" dxfId="119" priority="13" operator="containsText" text="5">
      <formula>NOT(ISERROR(SEARCH("5",T2)))</formula>
    </cfRule>
    <cfRule type="containsText" dxfId="118" priority="14" operator="containsText" text="4">
      <formula>NOT(ISERROR(SEARCH("4",T2)))</formula>
    </cfRule>
    <cfRule type="containsText" dxfId="117" priority="15" operator="containsText" text="3">
      <formula>NOT(ISERROR(SEARCH("3",T2)))</formula>
    </cfRule>
    <cfRule type="containsText" dxfId="116" priority="16" operator="containsText" text="2">
      <formula>NOT(ISERROR(SEARCH("2",T2)))</formula>
    </cfRule>
    <cfRule type="containsText" dxfId="115" priority="17" operator="containsText" text="1">
      <formula>NOT(ISERROR(SEARCH("1",T2)))</formula>
    </cfRule>
    <cfRule type="containsText" dxfId="114" priority="18" operator="containsText" text="0">
      <formula>NOT(ISERROR(SEARCH("0",T2)))</formula>
    </cfRule>
  </conditionalFormatting>
  <conditionalFormatting sqref="T37">
    <cfRule type="containsText" dxfId="113" priority="1" operator="containsText" text="5">
      <formula>NOT(ISERROR(SEARCH("5",T37)))</formula>
    </cfRule>
    <cfRule type="containsText" dxfId="112" priority="2" operator="containsText" text="4">
      <formula>NOT(ISERROR(SEARCH("4",T37)))</formula>
    </cfRule>
    <cfRule type="containsText" dxfId="111" priority="3" operator="containsText" text="3">
      <formula>NOT(ISERROR(SEARCH("3",T37)))</formula>
    </cfRule>
    <cfRule type="containsText" dxfId="110" priority="4" operator="containsText" text="2">
      <formula>NOT(ISERROR(SEARCH("2",T37)))</formula>
    </cfRule>
    <cfRule type="containsText" dxfId="109" priority="5" operator="containsText" text="1">
      <formula>NOT(ISERROR(SEARCH("1",T37)))</formula>
    </cfRule>
    <cfRule type="containsText" dxfId="108" priority="6" operator="containsText" text="0">
      <formula>NOT(ISERROR(SEARCH("0",T37)))</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26"/>
  <sheetViews>
    <sheetView topLeftCell="L56" zoomScale="70" zoomScaleNormal="70" workbookViewId="0">
      <selection activeCell="Y69" sqref="Y69"/>
    </sheetView>
  </sheetViews>
  <sheetFormatPr baseColWidth="10" defaultRowHeight="15.75" x14ac:dyDescent="0.25"/>
  <cols>
    <col min="1" max="1" width="32.7109375" customWidth="1"/>
    <col min="2" max="2" width="27.5703125" customWidth="1"/>
    <col min="3" max="3" width="23" customWidth="1"/>
    <col min="4" max="4" width="42.28515625" customWidth="1"/>
    <col min="5" max="5" width="59.5703125" customWidth="1"/>
    <col min="6" max="6" width="34.7109375" customWidth="1"/>
    <col min="7" max="7" width="51.42578125" customWidth="1"/>
    <col min="8" max="8" width="38.28515625" customWidth="1"/>
    <col min="9" max="9" width="68.5703125" customWidth="1"/>
    <col min="10" max="10" width="5.140625" style="70" customWidth="1"/>
    <col min="11" max="11" width="42.140625" style="5" customWidth="1"/>
    <col min="12" max="12" width="46.85546875" style="5" customWidth="1"/>
    <col min="13" max="13" width="57.28515625" style="5" customWidth="1"/>
    <col min="14" max="14" width="47.85546875" style="5" customWidth="1"/>
    <col min="15" max="15" width="12.85546875" customWidth="1"/>
    <col min="17" max="17" width="12.5703125" customWidth="1"/>
    <col min="21" max="21" width="13.140625" style="5" customWidth="1"/>
    <col min="29" max="29" width="50.7109375" customWidth="1"/>
  </cols>
  <sheetData>
    <row r="1" spans="1:29" s="1" customFormat="1" ht="99" customHeight="1" thickBot="1" x14ac:dyDescent="0.45">
      <c r="A1" s="12" t="s">
        <v>14</v>
      </c>
      <c r="B1" s="385" t="s">
        <v>17</v>
      </c>
      <c r="C1" s="391"/>
      <c r="D1" s="386"/>
      <c r="E1" s="381" t="s">
        <v>19</v>
      </c>
      <c r="F1" s="382"/>
      <c r="G1" s="382"/>
      <c r="H1" s="382"/>
      <c r="I1" s="392"/>
      <c r="J1" s="65"/>
      <c r="K1" s="381" t="s">
        <v>35</v>
      </c>
      <c r="L1" s="382"/>
      <c r="M1" s="382"/>
      <c r="N1" s="382"/>
      <c r="O1" s="382"/>
      <c r="P1" s="382"/>
      <c r="Q1" s="382"/>
      <c r="R1" s="382"/>
      <c r="S1" s="382"/>
      <c r="T1" s="382"/>
      <c r="U1" s="393"/>
      <c r="V1" s="393"/>
      <c r="W1" s="393"/>
      <c r="X1" s="393"/>
      <c r="Y1" s="393"/>
      <c r="Z1" s="393"/>
      <c r="AA1" s="393"/>
      <c r="AB1" s="394"/>
    </row>
    <row r="2" spans="1:29" s="5" customFormat="1" ht="70.5" customHeight="1" x14ac:dyDescent="0.25">
      <c r="A2" s="398" t="s">
        <v>9</v>
      </c>
      <c r="B2" s="398"/>
      <c r="C2" s="398"/>
      <c r="D2" s="384"/>
      <c r="E2" s="106" t="s">
        <v>7</v>
      </c>
      <c r="F2" s="60" t="s">
        <v>15</v>
      </c>
      <c r="G2" s="60" t="s">
        <v>37</v>
      </c>
      <c r="H2" s="60" t="s">
        <v>38</v>
      </c>
      <c r="I2" s="60" t="s">
        <v>39</v>
      </c>
      <c r="J2" s="66"/>
      <c r="K2" s="100" t="s">
        <v>34</v>
      </c>
      <c r="L2" s="100" t="s">
        <v>4</v>
      </c>
      <c r="M2" s="100" t="s">
        <v>112</v>
      </c>
      <c r="N2" s="100" t="s">
        <v>148</v>
      </c>
      <c r="O2" s="43" t="s">
        <v>27</v>
      </c>
      <c r="P2" s="44" t="s">
        <v>28</v>
      </c>
      <c r="Q2" s="45" t="s">
        <v>29</v>
      </c>
      <c r="R2" s="46" t="s">
        <v>30</v>
      </c>
      <c r="S2" s="47" t="s">
        <v>31</v>
      </c>
      <c r="T2" s="48" t="s">
        <v>32</v>
      </c>
      <c r="U2" s="42" t="s">
        <v>33</v>
      </c>
      <c r="V2" s="42" t="s">
        <v>42</v>
      </c>
      <c r="W2" s="42" t="s">
        <v>43</v>
      </c>
      <c r="X2" s="42" t="s">
        <v>44</v>
      </c>
      <c r="Y2" s="42" t="s">
        <v>45</v>
      </c>
      <c r="Z2" s="42" t="s">
        <v>46</v>
      </c>
      <c r="AA2" s="42" t="s">
        <v>47</v>
      </c>
      <c r="AB2" s="42" t="s">
        <v>48</v>
      </c>
      <c r="AC2" s="281" t="s">
        <v>462</v>
      </c>
    </row>
    <row r="3" spans="1:29" s="2" customFormat="1" ht="50.25" customHeight="1" thickBot="1" x14ac:dyDescent="0.25">
      <c r="A3" s="484" t="s">
        <v>40</v>
      </c>
      <c r="B3" s="175" t="s">
        <v>62</v>
      </c>
      <c r="C3" s="97" t="s">
        <v>73</v>
      </c>
      <c r="D3" s="72" t="s">
        <v>110</v>
      </c>
      <c r="E3" s="463" t="s">
        <v>113</v>
      </c>
      <c r="F3" s="50" t="s">
        <v>279</v>
      </c>
      <c r="G3" s="76" t="s">
        <v>109</v>
      </c>
      <c r="H3" s="50" t="s">
        <v>269</v>
      </c>
      <c r="I3" s="51" t="s">
        <v>111</v>
      </c>
      <c r="J3" s="67"/>
      <c r="K3" s="73" t="str">
        <f>G3</f>
        <v xml:space="preserve">Populations oiseaux migrateurs </v>
      </c>
      <c r="L3" s="73" t="str">
        <f>H3</f>
        <v>Effectif (nb individus/heure)</v>
      </c>
      <c r="M3" s="73">
        <v>43.3</v>
      </c>
      <c r="N3" s="73">
        <v>23.9</v>
      </c>
      <c r="O3" s="495" t="s">
        <v>397</v>
      </c>
      <c r="P3" s="498" t="s">
        <v>395</v>
      </c>
      <c r="Q3" s="499"/>
      <c r="R3" s="485" t="s">
        <v>461</v>
      </c>
      <c r="S3" s="488" t="s">
        <v>396</v>
      </c>
      <c r="T3" s="489"/>
      <c r="U3" s="293" t="s">
        <v>396</v>
      </c>
      <c r="V3" s="351">
        <v>25.4</v>
      </c>
      <c r="W3" s="346">
        <v>11.5</v>
      </c>
      <c r="X3" s="80"/>
      <c r="Y3" s="80"/>
      <c r="Z3" s="80"/>
      <c r="AA3" s="80"/>
      <c r="AB3" s="282"/>
      <c r="AC3" s="476" t="s">
        <v>464</v>
      </c>
    </row>
    <row r="4" spans="1:29" s="2" customFormat="1" ht="94.5" customHeight="1" thickBot="1" x14ac:dyDescent="0.25">
      <c r="A4" s="484"/>
      <c r="B4" s="177" t="s">
        <v>67</v>
      </c>
      <c r="C4" s="117" t="s">
        <v>73</v>
      </c>
      <c r="D4" s="89" t="s">
        <v>114</v>
      </c>
      <c r="E4" s="464"/>
      <c r="F4" s="50" t="s">
        <v>279</v>
      </c>
      <c r="G4" s="76" t="s">
        <v>109</v>
      </c>
      <c r="H4" s="50" t="s">
        <v>269</v>
      </c>
      <c r="I4" s="78" t="s">
        <v>111</v>
      </c>
      <c r="J4" s="79"/>
      <c r="K4" s="88" t="str">
        <f t="shared" ref="K4:L9" si="0">G4</f>
        <v xml:space="preserve">Populations oiseaux migrateurs </v>
      </c>
      <c r="L4" s="88" t="str">
        <f t="shared" si="0"/>
        <v>Effectif (nb individus/heure)</v>
      </c>
      <c r="M4" s="90">
        <v>13.5</v>
      </c>
      <c r="N4" s="90">
        <v>17.7</v>
      </c>
      <c r="O4" s="496"/>
      <c r="P4" s="500"/>
      <c r="Q4" s="501"/>
      <c r="R4" s="486"/>
      <c r="S4" s="490"/>
      <c r="T4" s="491"/>
      <c r="U4" s="293" t="s">
        <v>396</v>
      </c>
      <c r="V4" s="351">
        <v>31</v>
      </c>
      <c r="W4" s="346">
        <v>17.8</v>
      </c>
      <c r="X4" s="80"/>
      <c r="Y4" s="80"/>
      <c r="Z4" s="80"/>
      <c r="AA4" s="80"/>
      <c r="AB4" s="282"/>
      <c r="AC4" s="477"/>
    </row>
    <row r="5" spans="1:29" s="2" customFormat="1" ht="94.5" customHeight="1" thickBot="1" x14ac:dyDescent="0.25">
      <c r="A5" s="484"/>
      <c r="B5" s="147" t="s">
        <v>115</v>
      </c>
      <c r="C5" s="117" t="s">
        <v>73</v>
      </c>
      <c r="D5" s="118" t="s">
        <v>110</v>
      </c>
      <c r="E5" s="464"/>
      <c r="F5" s="50" t="s">
        <v>279</v>
      </c>
      <c r="G5" s="76" t="s">
        <v>109</v>
      </c>
      <c r="H5" s="50" t="s">
        <v>269</v>
      </c>
      <c r="I5" s="78" t="s">
        <v>111</v>
      </c>
      <c r="J5" s="79"/>
      <c r="K5" s="73" t="str">
        <f t="shared" si="0"/>
        <v xml:space="preserve">Populations oiseaux migrateurs </v>
      </c>
      <c r="L5" s="73" t="str">
        <f t="shared" si="0"/>
        <v>Effectif (nb individus/heure)</v>
      </c>
      <c r="M5" s="88">
        <v>29.2</v>
      </c>
      <c r="N5" s="88">
        <v>12.1</v>
      </c>
      <c r="O5" s="496"/>
      <c r="P5" s="500"/>
      <c r="Q5" s="501"/>
      <c r="R5" s="486"/>
      <c r="S5" s="490"/>
      <c r="T5" s="491"/>
      <c r="U5" s="293" t="s">
        <v>396</v>
      </c>
      <c r="V5" s="351">
        <v>20</v>
      </c>
      <c r="W5" s="346">
        <v>16.899999999999999</v>
      </c>
      <c r="X5" s="80"/>
      <c r="Y5" s="80"/>
      <c r="Z5" s="80"/>
      <c r="AA5" s="80"/>
      <c r="AB5" s="282"/>
      <c r="AC5" s="477"/>
    </row>
    <row r="6" spans="1:29" s="2" customFormat="1" ht="72" customHeight="1" thickBot="1" x14ac:dyDescent="0.25">
      <c r="A6" s="484"/>
      <c r="B6" s="176" t="s">
        <v>75</v>
      </c>
      <c r="C6" s="116" t="s">
        <v>73</v>
      </c>
      <c r="D6" s="74" t="s">
        <v>114</v>
      </c>
      <c r="E6" s="464"/>
      <c r="F6" s="50" t="s">
        <v>279</v>
      </c>
      <c r="G6" s="76" t="s">
        <v>109</v>
      </c>
      <c r="H6" s="50" t="s">
        <v>269</v>
      </c>
      <c r="I6" s="78" t="s">
        <v>111</v>
      </c>
      <c r="J6" s="79"/>
      <c r="K6" s="88" t="str">
        <f t="shared" si="0"/>
        <v xml:space="preserve">Populations oiseaux migrateurs </v>
      </c>
      <c r="L6" s="88" t="str">
        <f t="shared" si="0"/>
        <v>Effectif (nb individus/heure)</v>
      </c>
      <c r="M6" s="88">
        <v>26.8</v>
      </c>
      <c r="N6" s="88">
        <v>10.6</v>
      </c>
      <c r="O6" s="496"/>
      <c r="P6" s="500"/>
      <c r="Q6" s="501"/>
      <c r="R6" s="486"/>
      <c r="S6" s="490"/>
      <c r="T6" s="491"/>
      <c r="U6" s="293" t="s">
        <v>396</v>
      </c>
      <c r="V6" s="351">
        <v>16.3</v>
      </c>
      <c r="W6" s="346">
        <v>12</v>
      </c>
      <c r="X6" s="80"/>
      <c r="Y6" s="80"/>
      <c r="Z6" s="80"/>
      <c r="AA6" s="80"/>
      <c r="AB6" s="282"/>
      <c r="AC6" s="477"/>
    </row>
    <row r="7" spans="1:29" s="2" customFormat="1" ht="60.75" customHeight="1" thickBot="1" x14ac:dyDescent="0.25">
      <c r="A7" s="484"/>
      <c r="B7" s="177" t="s">
        <v>52</v>
      </c>
      <c r="C7" s="98" t="s">
        <v>73</v>
      </c>
      <c r="D7" s="89" t="s">
        <v>114</v>
      </c>
      <c r="E7" s="464"/>
      <c r="F7" s="50" t="s">
        <v>279</v>
      </c>
      <c r="G7" s="76" t="s">
        <v>109</v>
      </c>
      <c r="H7" s="50" t="s">
        <v>269</v>
      </c>
      <c r="I7" s="78" t="s">
        <v>111</v>
      </c>
      <c r="J7" s="79"/>
      <c r="K7" s="88" t="str">
        <f t="shared" si="0"/>
        <v xml:space="preserve">Populations oiseaux migrateurs </v>
      </c>
      <c r="L7" s="88" t="str">
        <f t="shared" si="0"/>
        <v>Effectif (nb individus/heure)</v>
      </c>
      <c r="M7" s="88">
        <v>1</v>
      </c>
      <c r="N7" s="88" t="s">
        <v>116</v>
      </c>
      <c r="O7" s="496"/>
      <c r="P7" s="500"/>
      <c r="Q7" s="501"/>
      <c r="R7" s="486"/>
      <c r="S7" s="490"/>
      <c r="T7" s="491"/>
      <c r="U7" s="293" t="s">
        <v>396</v>
      </c>
      <c r="V7" s="351">
        <v>0.2</v>
      </c>
      <c r="W7" s="346">
        <v>0.26</v>
      </c>
      <c r="X7" s="80"/>
      <c r="Y7" s="80"/>
      <c r="Z7" s="80"/>
      <c r="AA7" s="80"/>
      <c r="AB7" s="282"/>
      <c r="AC7" s="477"/>
    </row>
    <row r="8" spans="1:29" s="2" customFormat="1" ht="60.75" customHeight="1" thickBot="1" x14ac:dyDescent="0.25">
      <c r="A8" s="484"/>
      <c r="B8" s="177" t="s">
        <v>117</v>
      </c>
      <c r="C8" s="98" t="s">
        <v>73</v>
      </c>
      <c r="D8" s="89" t="s">
        <v>118</v>
      </c>
      <c r="E8" s="464"/>
      <c r="F8" s="50" t="s">
        <v>279</v>
      </c>
      <c r="G8" s="76" t="s">
        <v>109</v>
      </c>
      <c r="H8" s="50" t="s">
        <v>269</v>
      </c>
      <c r="I8" s="78" t="s">
        <v>111</v>
      </c>
      <c r="J8" s="79"/>
      <c r="K8" s="88" t="str">
        <f t="shared" si="0"/>
        <v xml:space="preserve">Populations oiseaux migrateurs </v>
      </c>
      <c r="L8" s="88" t="str">
        <f t="shared" si="0"/>
        <v>Effectif (nb individus/heure)</v>
      </c>
      <c r="M8" s="88">
        <v>0.3</v>
      </c>
      <c r="N8" s="88" t="s">
        <v>116</v>
      </c>
      <c r="O8" s="496"/>
      <c r="P8" s="500"/>
      <c r="Q8" s="501"/>
      <c r="R8" s="486"/>
      <c r="S8" s="490"/>
      <c r="T8" s="491"/>
      <c r="U8" s="293" t="s">
        <v>396</v>
      </c>
      <c r="V8" s="351">
        <v>0.9</v>
      </c>
      <c r="W8" s="346">
        <v>0.95</v>
      </c>
      <c r="X8" s="80"/>
      <c r="Y8" s="80"/>
      <c r="Z8" s="80"/>
      <c r="AA8" s="80"/>
      <c r="AB8" s="282"/>
      <c r="AC8" s="477"/>
    </row>
    <row r="9" spans="1:29" s="2" customFormat="1" ht="55.5" customHeight="1" thickBot="1" x14ac:dyDescent="0.25">
      <c r="A9" s="484"/>
      <c r="B9" s="177" t="s">
        <v>119</v>
      </c>
      <c r="C9" s="98" t="s">
        <v>73</v>
      </c>
      <c r="D9" s="89" t="s">
        <v>118</v>
      </c>
      <c r="E9" s="464"/>
      <c r="F9" s="50" t="s">
        <v>279</v>
      </c>
      <c r="G9" s="76" t="s">
        <v>109</v>
      </c>
      <c r="H9" s="50" t="s">
        <v>269</v>
      </c>
      <c r="I9" s="78" t="s">
        <v>111</v>
      </c>
      <c r="J9" s="79"/>
      <c r="K9" s="88" t="str">
        <f t="shared" si="0"/>
        <v xml:space="preserve">Populations oiseaux migrateurs </v>
      </c>
      <c r="L9" s="88" t="str">
        <f t="shared" si="0"/>
        <v>Effectif (nb individus/heure)</v>
      </c>
      <c r="M9" s="88">
        <v>0.1</v>
      </c>
      <c r="N9" s="88">
        <v>3.1</v>
      </c>
      <c r="O9" s="496"/>
      <c r="P9" s="500"/>
      <c r="Q9" s="501"/>
      <c r="R9" s="486"/>
      <c r="S9" s="490"/>
      <c r="T9" s="491"/>
      <c r="U9" s="293" t="s">
        <v>396</v>
      </c>
      <c r="V9" s="351">
        <v>7.0000000000000001E-3</v>
      </c>
      <c r="W9" s="346">
        <v>0.24</v>
      </c>
      <c r="X9" s="80"/>
      <c r="Y9" s="80"/>
      <c r="Z9" s="80"/>
      <c r="AA9" s="80"/>
      <c r="AB9" s="282"/>
      <c r="AC9" s="477"/>
    </row>
    <row r="10" spans="1:29" s="2" customFormat="1" ht="55.5" customHeight="1" thickBot="1" x14ac:dyDescent="0.25">
      <c r="A10" s="484"/>
      <c r="B10" s="177" t="s">
        <v>120</v>
      </c>
      <c r="C10" s="98" t="s">
        <v>73</v>
      </c>
      <c r="D10" s="89" t="s">
        <v>110</v>
      </c>
      <c r="E10" s="464"/>
      <c r="F10" s="50" t="s">
        <v>279</v>
      </c>
      <c r="G10" s="76" t="s">
        <v>109</v>
      </c>
      <c r="H10" s="50" t="s">
        <v>269</v>
      </c>
      <c r="I10" s="78" t="s">
        <v>111</v>
      </c>
      <c r="J10" s="79"/>
      <c r="K10" s="88" t="str">
        <f t="shared" ref="K10" si="1">G10</f>
        <v xml:space="preserve">Populations oiseaux migrateurs </v>
      </c>
      <c r="L10" s="88" t="str">
        <f t="shared" ref="L10" si="2">H10</f>
        <v>Effectif (nb individus/heure)</v>
      </c>
      <c r="M10" s="88">
        <v>0.02</v>
      </c>
      <c r="N10" s="88" t="s">
        <v>116</v>
      </c>
      <c r="O10" s="496"/>
      <c r="P10" s="500"/>
      <c r="Q10" s="501"/>
      <c r="R10" s="486"/>
      <c r="S10" s="490"/>
      <c r="T10" s="491"/>
      <c r="U10" s="293" t="s">
        <v>396</v>
      </c>
      <c r="V10" s="351">
        <v>0</v>
      </c>
      <c r="W10" s="346">
        <v>0</v>
      </c>
      <c r="X10" s="80"/>
      <c r="Y10" s="80"/>
      <c r="Z10" s="80"/>
      <c r="AA10" s="80"/>
      <c r="AB10" s="282"/>
      <c r="AC10" s="477"/>
    </row>
    <row r="11" spans="1:29" s="2" customFormat="1" ht="55.5" customHeight="1" x14ac:dyDescent="0.2">
      <c r="A11" s="484"/>
      <c r="B11" s="177" t="s">
        <v>84</v>
      </c>
      <c r="C11" s="98" t="s">
        <v>73</v>
      </c>
      <c r="D11" s="89" t="s">
        <v>114</v>
      </c>
      <c r="E11" s="464"/>
      <c r="F11" s="50" t="s">
        <v>279</v>
      </c>
      <c r="G11" s="76" t="s">
        <v>109</v>
      </c>
      <c r="H11" s="50" t="s">
        <v>269</v>
      </c>
      <c r="I11" s="78" t="s">
        <v>111</v>
      </c>
      <c r="J11" s="79"/>
      <c r="K11" s="88" t="str">
        <f t="shared" ref="K11" si="3">G11</f>
        <v xml:space="preserve">Populations oiseaux migrateurs </v>
      </c>
      <c r="L11" s="88" t="str">
        <f t="shared" ref="L11" si="4">H11</f>
        <v>Effectif (nb individus/heure)</v>
      </c>
      <c r="M11" s="88">
        <v>5.9999999999999995E-4</v>
      </c>
      <c r="N11" s="88" t="s">
        <v>116</v>
      </c>
      <c r="O11" s="496"/>
      <c r="P11" s="500"/>
      <c r="Q11" s="501"/>
      <c r="R11" s="486"/>
      <c r="S11" s="490"/>
      <c r="T11" s="491"/>
      <c r="U11" s="293" t="s">
        <v>396</v>
      </c>
      <c r="V11" s="351">
        <v>1E-3</v>
      </c>
      <c r="W11" s="346">
        <v>0</v>
      </c>
      <c r="X11" s="80"/>
      <c r="Y11" s="80"/>
      <c r="Z11" s="80"/>
      <c r="AA11" s="80"/>
      <c r="AB11" s="282"/>
      <c r="AC11" s="477"/>
    </row>
    <row r="12" spans="1:29" s="2" customFormat="1" ht="50.25" customHeight="1" thickBot="1" x14ac:dyDescent="0.25">
      <c r="A12" s="484" t="s">
        <v>96</v>
      </c>
      <c r="B12" s="185" t="s">
        <v>121</v>
      </c>
      <c r="C12" s="97" t="s">
        <v>73</v>
      </c>
      <c r="D12" s="72" t="s">
        <v>118</v>
      </c>
      <c r="E12" s="464"/>
      <c r="F12" s="50" t="s">
        <v>279</v>
      </c>
      <c r="G12" s="76" t="s">
        <v>109</v>
      </c>
      <c r="H12" s="50" t="s">
        <v>269</v>
      </c>
      <c r="I12" s="51" t="s">
        <v>111</v>
      </c>
      <c r="J12" s="67"/>
      <c r="K12" s="73" t="str">
        <f>G12</f>
        <v xml:space="preserve">Populations oiseaux migrateurs </v>
      </c>
      <c r="L12" s="73" t="str">
        <f>H12</f>
        <v>Effectif (nb individus/heure)</v>
      </c>
      <c r="M12" s="73">
        <v>22.3</v>
      </c>
      <c r="N12" s="73">
        <v>14.8</v>
      </c>
      <c r="O12" s="496"/>
      <c r="P12" s="500"/>
      <c r="Q12" s="501"/>
      <c r="R12" s="486"/>
      <c r="S12" s="490"/>
      <c r="T12" s="491"/>
      <c r="U12" s="293" t="s">
        <v>396</v>
      </c>
      <c r="V12" s="351">
        <v>18</v>
      </c>
      <c r="W12" s="346">
        <v>3.5</v>
      </c>
      <c r="X12" s="80"/>
      <c r="Y12" s="80"/>
      <c r="Z12" s="80"/>
      <c r="AA12" s="80"/>
      <c r="AB12" s="282"/>
      <c r="AC12" s="477"/>
    </row>
    <row r="13" spans="1:29" s="2" customFormat="1" ht="94.5" customHeight="1" thickBot="1" x14ac:dyDescent="0.25">
      <c r="A13" s="484"/>
      <c r="B13" s="189" t="s">
        <v>122</v>
      </c>
      <c r="C13" s="117" t="s">
        <v>73</v>
      </c>
      <c r="D13" s="89" t="s">
        <v>114</v>
      </c>
      <c r="E13" s="464"/>
      <c r="F13" s="50" t="s">
        <v>279</v>
      </c>
      <c r="G13" s="76" t="s">
        <v>109</v>
      </c>
      <c r="H13" s="50" t="s">
        <v>269</v>
      </c>
      <c r="I13" s="78" t="s">
        <v>111</v>
      </c>
      <c r="J13" s="79"/>
      <c r="K13" s="88" t="str">
        <f t="shared" ref="K13:L28" si="5">G13</f>
        <v xml:space="preserve">Populations oiseaux migrateurs </v>
      </c>
      <c r="L13" s="88" t="str">
        <f t="shared" si="5"/>
        <v>Effectif (nb individus/heure)</v>
      </c>
      <c r="M13" s="178">
        <v>32.299999999999997</v>
      </c>
      <c r="N13" s="178">
        <v>57.1</v>
      </c>
      <c r="O13" s="496"/>
      <c r="P13" s="500"/>
      <c r="Q13" s="501"/>
      <c r="R13" s="486"/>
      <c r="S13" s="490"/>
      <c r="T13" s="491"/>
      <c r="U13" s="293" t="s">
        <v>396</v>
      </c>
      <c r="V13" s="351">
        <v>43.6</v>
      </c>
      <c r="W13" s="346">
        <v>26.6</v>
      </c>
      <c r="X13" s="80"/>
      <c r="Y13" s="80"/>
      <c r="Z13" s="80"/>
      <c r="AA13" s="80"/>
      <c r="AB13" s="282"/>
      <c r="AC13" s="477"/>
    </row>
    <row r="14" spans="1:29" s="2" customFormat="1" ht="94.5" customHeight="1" thickBot="1" x14ac:dyDescent="0.25">
      <c r="A14" s="484"/>
      <c r="B14" s="147" t="s">
        <v>123</v>
      </c>
      <c r="C14" s="117" t="s">
        <v>73</v>
      </c>
      <c r="D14" s="118" t="s">
        <v>114</v>
      </c>
      <c r="E14" s="464"/>
      <c r="F14" s="50" t="s">
        <v>279</v>
      </c>
      <c r="G14" s="76" t="s">
        <v>109</v>
      </c>
      <c r="H14" s="50" t="s">
        <v>269</v>
      </c>
      <c r="I14" s="78" t="s">
        <v>111</v>
      </c>
      <c r="J14" s="79"/>
      <c r="K14" s="73" t="str">
        <f t="shared" si="5"/>
        <v xml:space="preserve">Populations oiseaux migrateurs </v>
      </c>
      <c r="L14" s="73" t="str">
        <f t="shared" si="5"/>
        <v>Effectif (nb individus/heure)</v>
      </c>
      <c r="M14" s="88">
        <v>11.7</v>
      </c>
      <c r="N14" s="88">
        <v>9.1</v>
      </c>
      <c r="O14" s="496"/>
      <c r="P14" s="500"/>
      <c r="Q14" s="501"/>
      <c r="R14" s="486"/>
      <c r="S14" s="490"/>
      <c r="T14" s="491"/>
      <c r="U14" s="293" t="s">
        <v>396</v>
      </c>
      <c r="V14" s="351">
        <v>11.3</v>
      </c>
      <c r="W14" s="346">
        <v>2.35</v>
      </c>
      <c r="X14" s="80"/>
      <c r="Y14" s="80"/>
      <c r="Z14" s="80"/>
      <c r="AA14" s="80"/>
      <c r="AB14" s="282"/>
      <c r="AC14" s="477"/>
    </row>
    <row r="15" spans="1:29" s="2" customFormat="1" ht="72" customHeight="1" thickBot="1" x14ac:dyDescent="0.25">
      <c r="A15" s="484"/>
      <c r="B15" s="186" t="s">
        <v>124</v>
      </c>
      <c r="C15" s="116" t="s">
        <v>73</v>
      </c>
      <c r="D15" s="184" t="s">
        <v>110</v>
      </c>
      <c r="E15" s="464"/>
      <c r="F15" s="50" t="s">
        <v>279</v>
      </c>
      <c r="G15" s="76" t="s">
        <v>109</v>
      </c>
      <c r="H15" s="50" t="s">
        <v>269</v>
      </c>
      <c r="I15" s="78" t="s">
        <v>111</v>
      </c>
      <c r="J15" s="79"/>
      <c r="K15" s="88" t="str">
        <f t="shared" si="5"/>
        <v xml:space="preserve">Populations oiseaux migrateurs </v>
      </c>
      <c r="L15" s="88" t="str">
        <f t="shared" si="5"/>
        <v>Effectif (nb individus/heure)</v>
      </c>
      <c r="M15" s="88" t="s">
        <v>125</v>
      </c>
      <c r="N15" s="88" t="s">
        <v>126</v>
      </c>
      <c r="O15" s="496"/>
      <c r="P15" s="500"/>
      <c r="Q15" s="501"/>
      <c r="R15" s="486"/>
      <c r="S15" s="490"/>
      <c r="T15" s="491"/>
      <c r="U15" s="293" t="s">
        <v>396</v>
      </c>
      <c r="V15" s="351">
        <v>0.01</v>
      </c>
      <c r="W15" s="346">
        <v>9.1999999999999993</v>
      </c>
      <c r="X15" s="80"/>
      <c r="Y15" s="80"/>
      <c r="Z15" s="80"/>
      <c r="AA15" s="80"/>
      <c r="AB15" s="282"/>
      <c r="AC15" s="477"/>
    </row>
    <row r="16" spans="1:29" s="2" customFormat="1" ht="60.75" customHeight="1" thickBot="1" x14ac:dyDescent="0.25">
      <c r="A16" s="484"/>
      <c r="B16" s="189" t="s">
        <v>127</v>
      </c>
      <c r="C16" s="98" t="s">
        <v>73</v>
      </c>
      <c r="D16" s="89" t="s">
        <v>110</v>
      </c>
      <c r="E16" s="464"/>
      <c r="F16" s="50" t="s">
        <v>279</v>
      </c>
      <c r="G16" s="76" t="s">
        <v>109</v>
      </c>
      <c r="H16" s="50" t="s">
        <v>269</v>
      </c>
      <c r="I16" s="78" t="s">
        <v>111</v>
      </c>
      <c r="J16" s="79"/>
      <c r="K16" s="88" t="str">
        <f t="shared" si="5"/>
        <v xml:space="preserve">Populations oiseaux migrateurs </v>
      </c>
      <c r="L16" s="88" t="str">
        <f t="shared" si="5"/>
        <v>Effectif (nb individus/heure)</v>
      </c>
      <c r="M16" s="88" t="s">
        <v>128</v>
      </c>
      <c r="N16" s="88" t="s">
        <v>129</v>
      </c>
      <c r="O16" s="496"/>
      <c r="P16" s="500"/>
      <c r="Q16" s="501"/>
      <c r="R16" s="486"/>
      <c r="S16" s="490"/>
      <c r="T16" s="491"/>
      <c r="U16" s="293" t="s">
        <v>396</v>
      </c>
      <c r="V16" s="351">
        <v>4.5</v>
      </c>
      <c r="W16" s="346">
        <v>51.3</v>
      </c>
      <c r="X16" s="80"/>
      <c r="Y16" s="80"/>
      <c r="Z16" s="80"/>
      <c r="AA16" s="80"/>
      <c r="AB16" s="282"/>
      <c r="AC16" s="477"/>
    </row>
    <row r="17" spans="1:29" s="2" customFormat="1" ht="60.75" customHeight="1" thickBot="1" x14ac:dyDescent="0.25">
      <c r="A17" s="484"/>
      <c r="B17" s="189" t="s">
        <v>130</v>
      </c>
      <c r="C17" s="98" t="s">
        <v>73</v>
      </c>
      <c r="D17" s="89" t="s">
        <v>114</v>
      </c>
      <c r="E17" s="464"/>
      <c r="F17" s="50" t="s">
        <v>279</v>
      </c>
      <c r="G17" s="76" t="s">
        <v>109</v>
      </c>
      <c r="H17" s="50" t="s">
        <v>269</v>
      </c>
      <c r="I17" s="78" t="s">
        <v>111</v>
      </c>
      <c r="J17" s="79"/>
      <c r="K17" s="88" t="str">
        <f t="shared" si="5"/>
        <v xml:space="preserve">Populations oiseaux migrateurs </v>
      </c>
      <c r="L17" s="88" t="str">
        <f t="shared" si="5"/>
        <v>Effectif (nb individus/heure)</v>
      </c>
      <c r="M17" s="88">
        <v>7.4</v>
      </c>
      <c r="N17" s="88">
        <v>1.3</v>
      </c>
      <c r="O17" s="496"/>
      <c r="P17" s="500"/>
      <c r="Q17" s="501"/>
      <c r="R17" s="486"/>
      <c r="S17" s="490"/>
      <c r="T17" s="491"/>
      <c r="U17" s="293" t="s">
        <v>396</v>
      </c>
      <c r="V17" s="351">
        <v>7.1</v>
      </c>
      <c r="W17" s="346">
        <v>6.8</v>
      </c>
      <c r="X17" s="80"/>
      <c r="Y17" s="80"/>
      <c r="Z17" s="80"/>
      <c r="AA17" s="80"/>
      <c r="AB17" s="282"/>
      <c r="AC17" s="477"/>
    </row>
    <row r="18" spans="1:29" s="2" customFormat="1" ht="55.5" customHeight="1" thickBot="1" x14ac:dyDescent="0.25">
      <c r="A18" s="484"/>
      <c r="B18" s="189" t="s">
        <v>131</v>
      </c>
      <c r="C18" s="98" t="s">
        <v>73</v>
      </c>
      <c r="D18" s="89" t="s">
        <v>110</v>
      </c>
      <c r="E18" s="464"/>
      <c r="F18" s="50" t="s">
        <v>279</v>
      </c>
      <c r="G18" s="76" t="s">
        <v>109</v>
      </c>
      <c r="H18" s="50" t="s">
        <v>269</v>
      </c>
      <c r="I18" s="78" t="s">
        <v>111</v>
      </c>
      <c r="J18" s="79"/>
      <c r="K18" s="88" t="str">
        <f t="shared" si="5"/>
        <v xml:space="preserve">Populations oiseaux migrateurs </v>
      </c>
      <c r="L18" s="88" t="str">
        <f t="shared" si="5"/>
        <v>Effectif (nb individus/heure)</v>
      </c>
      <c r="M18" s="88">
        <v>2.5</v>
      </c>
      <c r="N18" s="88" t="s">
        <v>116</v>
      </c>
      <c r="O18" s="496"/>
      <c r="P18" s="500"/>
      <c r="Q18" s="501"/>
      <c r="R18" s="486"/>
      <c r="S18" s="490"/>
      <c r="T18" s="491"/>
      <c r="U18" s="293" t="s">
        <v>396</v>
      </c>
      <c r="V18" s="351">
        <v>0.5</v>
      </c>
      <c r="W18" s="346">
        <v>0.85</v>
      </c>
      <c r="X18" s="80"/>
      <c r="Y18" s="80"/>
      <c r="Z18" s="80"/>
      <c r="AA18" s="80"/>
      <c r="AB18" s="282"/>
      <c r="AC18" s="477"/>
    </row>
    <row r="19" spans="1:29" s="2" customFormat="1" ht="55.5" customHeight="1" thickBot="1" x14ac:dyDescent="0.25">
      <c r="A19" s="484"/>
      <c r="B19" s="189" t="s">
        <v>132</v>
      </c>
      <c r="C19" s="98" t="s">
        <v>73</v>
      </c>
      <c r="D19" s="89" t="s">
        <v>110</v>
      </c>
      <c r="E19" s="464"/>
      <c r="F19" s="50" t="s">
        <v>279</v>
      </c>
      <c r="G19" s="76" t="s">
        <v>109</v>
      </c>
      <c r="H19" s="50" t="s">
        <v>269</v>
      </c>
      <c r="I19" s="78" t="s">
        <v>111</v>
      </c>
      <c r="J19" s="79"/>
      <c r="K19" s="88" t="str">
        <f t="shared" si="5"/>
        <v xml:space="preserve">Populations oiseaux migrateurs </v>
      </c>
      <c r="L19" s="88" t="str">
        <f t="shared" si="5"/>
        <v>Effectif (nb individus/heure)</v>
      </c>
      <c r="M19" s="88">
        <v>2.4</v>
      </c>
      <c r="N19" s="88">
        <v>0.6</v>
      </c>
      <c r="O19" s="496"/>
      <c r="P19" s="500"/>
      <c r="Q19" s="501"/>
      <c r="R19" s="486"/>
      <c r="S19" s="490"/>
      <c r="T19" s="491"/>
      <c r="U19" s="293" t="s">
        <v>396</v>
      </c>
      <c r="V19" s="351">
        <v>0.08</v>
      </c>
      <c r="W19" s="346">
        <v>0.09</v>
      </c>
      <c r="X19" s="80"/>
      <c r="Y19" s="80"/>
      <c r="Z19" s="80"/>
      <c r="AA19" s="80"/>
      <c r="AB19" s="282"/>
      <c r="AC19" s="477"/>
    </row>
    <row r="20" spans="1:29" s="2" customFormat="1" ht="55.5" customHeight="1" thickBot="1" x14ac:dyDescent="0.25">
      <c r="A20" s="484"/>
      <c r="B20" s="189" t="s">
        <v>133</v>
      </c>
      <c r="C20" s="98" t="s">
        <v>73</v>
      </c>
      <c r="D20" s="89" t="s">
        <v>114</v>
      </c>
      <c r="E20" s="464"/>
      <c r="F20" s="50" t="s">
        <v>279</v>
      </c>
      <c r="G20" s="76" t="s">
        <v>109</v>
      </c>
      <c r="H20" s="50" t="s">
        <v>269</v>
      </c>
      <c r="I20" s="78" t="s">
        <v>111</v>
      </c>
      <c r="J20" s="79"/>
      <c r="K20" s="88" t="str">
        <f t="shared" si="5"/>
        <v xml:space="preserve">Populations oiseaux migrateurs </v>
      </c>
      <c r="L20" s="88" t="str">
        <f t="shared" si="5"/>
        <v>Effectif (nb individus/heure)</v>
      </c>
      <c r="M20" s="88">
        <v>1.3</v>
      </c>
      <c r="N20" s="88">
        <v>0.6</v>
      </c>
      <c r="O20" s="496"/>
      <c r="P20" s="500"/>
      <c r="Q20" s="501"/>
      <c r="R20" s="486"/>
      <c r="S20" s="490"/>
      <c r="T20" s="491"/>
      <c r="U20" s="293" t="s">
        <v>396</v>
      </c>
      <c r="V20" s="351">
        <v>0.5</v>
      </c>
      <c r="W20" s="346">
        <v>0.38</v>
      </c>
      <c r="X20" s="80"/>
      <c r="Y20" s="80"/>
      <c r="Z20" s="80"/>
      <c r="AA20" s="80"/>
      <c r="AB20" s="282"/>
      <c r="AC20" s="477"/>
    </row>
    <row r="21" spans="1:29" s="2" customFormat="1" ht="55.5" customHeight="1" thickBot="1" x14ac:dyDescent="0.25">
      <c r="A21" s="484"/>
      <c r="B21" s="189" t="s">
        <v>81</v>
      </c>
      <c r="C21" s="98" t="s">
        <v>73</v>
      </c>
      <c r="D21" s="89" t="s">
        <v>110</v>
      </c>
      <c r="E21" s="464"/>
      <c r="F21" s="50" t="s">
        <v>279</v>
      </c>
      <c r="G21" s="76" t="s">
        <v>109</v>
      </c>
      <c r="H21" s="50" t="s">
        <v>269</v>
      </c>
      <c r="I21" s="78" t="s">
        <v>111</v>
      </c>
      <c r="J21" s="79"/>
      <c r="K21" s="88" t="str">
        <f t="shared" si="5"/>
        <v xml:space="preserve">Populations oiseaux migrateurs </v>
      </c>
      <c r="L21" s="88" t="str">
        <f t="shared" si="5"/>
        <v>Effectif (nb individus/heure)</v>
      </c>
      <c r="M21" s="88">
        <v>0.9</v>
      </c>
      <c r="N21" s="88">
        <v>0.7</v>
      </c>
      <c r="O21" s="496"/>
      <c r="P21" s="500"/>
      <c r="Q21" s="501"/>
      <c r="R21" s="486"/>
      <c r="S21" s="490"/>
      <c r="T21" s="491"/>
      <c r="U21" s="293" t="s">
        <v>396</v>
      </c>
      <c r="V21" s="351">
        <v>0.01</v>
      </c>
      <c r="W21" s="346">
        <v>0.03</v>
      </c>
      <c r="X21" s="80"/>
      <c r="Y21" s="80"/>
      <c r="Z21" s="80"/>
      <c r="AA21" s="80"/>
      <c r="AB21" s="282"/>
      <c r="AC21" s="477"/>
    </row>
    <row r="22" spans="1:29" s="2" customFormat="1" ht="55.5" customHeight="1" thickBot="1" x14ac:dyDescent="0.25">
      <c r="A22" s="484"/>
      <c r="B22" s="189" t="s">
        <v>134</v>
      </c>
      <c r="C22" s="98" t="s">
        <v>73</v>
      </c>
      <c r="D22" s="89" t="s">
        <v>110</v>
      </c>
      <c r="E22" s="464"/>
      <c r="F22" s="50" t="s">
        <v>279</v>
      </c>
      <c r="G22" s="76" t="s">
        <v>109</v>
      </c>
      <c r="H22" s="50" t="s">
        <v>269</v>
      </c>
      <c r="I22" s="78" t="s">
        <v>111</v>
      </c>
      <c r="J22" s="79"/>
      <c r="K22" s="88" t="str">
        <f t="shared" si="5"/>
        <v xml:space="preserve">Populations oiseaux migrateurs </v>
      </c>
      <c r="L22" s="88" t="str">
        <f t="shared" si="5"/>
        <v>Effectif (nb individus/heure)</v>
      </c>
      <c r="M22" s="88">
        <v>0.8</v>
      </c>
      <c r="N22" s="88" t="s">
        <v>116</v>
      </c>
      <c r="O22" s="496"/>
      <c r="P22" s="500"/>
      <c r="Q22" s="501"/>
      <c r="R22" s="486"/>
      <c r="S22" s="490"/>
      <c r="T22" s="491"/>
      <c r="U22" s="293" t="s">
        <v>396</v>
      </c>
      <c r="V22" s="351">
        <v>0.2</v>
      </c>
      <c r="W22" s="346">
        <v>0.04</v>
      </c>
      <c r="X22" s="80"/>
      <c r="Y22" s="80"/>
      <c r="Z22" s="80"/>
      <c r="AA22" s="80"/>
      <c r="AB22" s="282"/>
      <c r="AC22" s="477"/>
    </row>
    <row r="23" spans="1:29" s="2" customFormat="1" ht="55.5" customHeight="1" thickBot="1" x14ac:dyDescent="0.25">
      <c r="A23" s="484"/>
      <c r="B23" s="189" t="s">
        <v>135</v>
      </c>
      <c r="C23" s="98" t="s">
        <v>73</v>
      </c>
      <c r="D23" s="89" t="s">
        <v>110</v>
      </c>
      <c r="E23" s="464"/>
      <c r="F23" s="50" t="s">
        <v>279</v>
      </c>
      <c r="G23" s="76" t="s">
        <v>109</v>
      </c>
      <c r="H23" s="50" t="s">
        <v>269</v>
      </c>
      <c r="I23" s="78" t="s">
        <v>111</v>
      </c>
      <c r="J23" s="79"/>
      <c r="K23" s="88" t="str">
        <f t="shared" si="5"/>
        <v xml:space="preserve">Populations oiseaux migrateurs </v>
      </c>
      <c r="L23" s="88" t="str">
        <f t="shared" si="5"/>
        <v>Effectif (nb individus/heure)</v>
      </c>
      <c r="M23" s="88">
        <v>3.4</v>
      </c>
      <c r="N23" s="88">
        <v>2.2000000000000002</v>
      </c>
      <c r="O23" s="496"/>
      <c r="P23" s="500"/>
      <c r="Q23" s="501"/>
      <c r="R23" s="486"/>
      <c r="S23" s="490"/>
      <c r="T23" s="491"/>
      <c r="U23" s="293" t="s">
        <v>396</v>
      </c>
      <c r="V23" s="351">
        <v>1.5</v>
      </c>
      <c r="W23" s="346">
        <v>1.48</v>
      </c>
      <c r="X23" s="80"/>
      <c r="Y23" s="80"/>
      <c r="Z23" s="80"/>
      <c r="AA23" s="80"/>
      <c r="AB23" s="282"/>
      <c r="AC23" s="477"/>
    </row>
    <row r="24" spans="1:29" s="2" customFormat="1" ht="55.5" customHeight="1" thickBot="1" x14ac:dyDescent="0.25">
      <c r="A24" s="484"/>
      <c r="B24" s="189" t="s">
        <v>136</v>
      </c>
      <c r="C24" s="98" t="s">
        <v>73</v>
      </c>
      <c r="D24" s="89" t="s">
        <v>118</v>
      </c>
      <c r="E24" s="464"/>
      <c r="F24" s="50" t="s">
        <v>279</v>
      </c>
      <c r="G24" s="76" t="s">
        <v>109</v>
      </c>
      <c r="H24" s="50" t="s">
        <v>269</v>
      </c>
      <c r="I24" s="78" t="s">
        <v>111</v>
      </c>
      <c r="J24" s="79"/>
      <c r="K24" s="88" t="str">
        <f t="shared" si="5"/>
        <v xml:space="preserve">Populations oiseaux migrateurs </v>
      </c>
      <c r="L24" s="88" t="str">
        <f t="shared" si="5"/>
        <v>Effectif (nb individus/heure)</v>
      </c>
      <c r="M24" s="88">
        <v>1</v>
      </c>
      <c r="N24" s="88" t="s">
        <v>116</v>
      </c>
      <c r="O24" s="496"/>
      <c r="P24" s="500"/>
      <c r="Q24" s="501"/>
      <c r="R24" s="486"/>
      <c r="S24" s="490"/>
      <c r="T24" s="491"/>
      <c r="U24" s="293" t="s">
        <v>396</v>
      </c>
      <c r="V24" s="351">
        <v>0.3</v>
      </c>
      <c r="W24" s="362">
        <v>0.05</v>
      </c>
      <c r="X24" s="80"/>
      <c r="Y24" s="80"/>
      <c r="Z24" s="80"/>
      <c r="AA24" s="80"/>
      <c r="AB24" s="282"/>
      <c r="AC24" s="477"/>
    </row>
    <row r="25" spans="1:29" s="2" customFormat="1" ht="55.5" customHeight="1" thickBot="1" x14ac:dyDescent="0.25">
      <c r="A25" s="484"/>
      <c r="B25" s="189" t="s">
        <v>137</v>
      </c>
      <c r="C25" s="98" t="s">
        <v>73</v>
      </c>
      <c r="D25" s="89" t="s">
        <v>110</v>
      </c>
      <c r="E25" s="464"/>
      <c r="F25" s="50" t="s">
        <v>279</v>
      </c>
      <c r="G25" s="76" t="s">
        <v>109</v>
      </c>
      <c r="H25" s="50" t="s">
        <v>269</v>
      </c>
      <c r="I25" s="78" t="s">
        <v>111</v>
      </c>
      <c r="J25" s="79"/>
      <c r="K25" s="88" t="str">
        <f t="shared" si="5"/>
        <v xml:space="preserve">Populations oiseaux migrateurs </v>
      </c>
      <c r="L25" s="88" t="str">
        <f t="shared" si="5"/>
        <v>Effectif (nb individus/heure)</v>
      </c>
      <c r="M25" s="88">
        <v>0.5</v>
      </c>
      <c r="N25" s="88" t="s">
        <v>116</v>
      </c>
      <c r="O25" s="496"/>
      <c r="P25" s="500"/>
      <c r="Q25" s="501"/>
      <c r="R25" s="486"/>
      <c r="S25" s="490"/>
      <c r="T25" s="491"/>
      <c r="U25" s="293" t="s">
        <v>396</v>
      </c>
      <c r="V25" s="351">
        <v>0.1</v>
      </c>
      <c r="W25" s="346">
        <v>0.23</v>
      </c>
      <c r="X25" s="80"/>
      <c r="Y25" s="80"/>
      <c r="Z25" s="80"/>
      <c r="AA25" s="80"/>
      <c r="AB25" s="282"/>
      <c r="AC25" s="477"/>
    </row>
    <row r="26" spans="1:29" s="2" customFormat="1" ht="55.5" customHeight="1" thickBot="1" x14ac:dyDescent="0.25">
      <c r="A26" s="484"/>
      <c r="B26" s="189" t="s">
        <v>138</v>
      </c>
      <c r="C26" s="98" t="s">
        <v>73</v>
      </c>
      <c r="D26" s="89" t="s">
        <v>110</v>
      </c>
      <c r="E26" s="464"/>
      <c r="F26" s="50" t="s">
        <v>279</v>
      </c>
      <c r="G26" s="76" t="s">
        <v>109</v>
      </c>
      <c r="H26" s="50" t="s">
        <v>269</v>
      </c>
      <c r="I26" s="78" t="s">
        <v>111</v>
      </c>
      <c r="J26" s="79"/>
      <c r="K26" s="88" t="str">
        <f t="shared" si="5"/>
        <v xml:space="preserve">Populations oiseaux migrateurs </v>
      </c>
      <c r="L26" s="88" t="str">
        <f t="shared" si="5"/>
        <v>Effectif (nb individus/heure)</v>
      </c>
      <c r="M26" s="88">
        <v>0.5</v>
      </c>
      <c r="N26" s="88">
        <v>1.3</v>
      </c>
      <c r="O26" s="496"/>
      <c r="P26" s="500"/>
      <c r="Q26" s="501"/>
      <c r="R26" s="486"/>
      <c r="S26" s="490"/>
      <c r="T26" s="491"/>
      <c r="U26" s="293" t="s">
        <v>396</v>
      </c>
      <c r="V26" s="351">
        <v>0.9</v>
      </c>
      <c r="W26" s="346">
        <v>0.7</v>
      </c>
      <c r="X26" s="80"/>
      <c r="Y26" s="80"/>
      <c r="Z26" s="80"/>
      <c r="AA26" s="80"/>
      <c r="AB26" s="282"/>
      <c r="AC26" s="477"/>
    </row>
    <row r="27" spans="1:29" s="2" customFormat="1" ht="55.5" customHeight="1" thickBot="1" x14ac:dyDescent="0.25">
      <c r="A27" s="484"/>
      <c r="B27" s="189" t="s">
        <v>139</v>
      </c>
      <c r="C27" s="98" t="s">
        <v>73</v>
      </c>
      <c r="D27" s="89" t="s">
        <v>114</v>
      </c>
      <c r="E27" s="464"/>
      <c r="F27" s="50" t="s">
        <v>279</v>
      </c>
      <c r="G27" s="76" t="s">
        <v>109</v>
      </c>
      <c r="H27" s="50" t="s">
        <v>269</v>
      </c>
      <c r="I27" s="78" t="s">
        <v>111</v>
      </c>
      <c r="J27" s="79"/>
      <c r="K27" s="88" t="str">
        <f t="shared" si="5"/>
        <v xml:space="preserve">Populations oiseaux migrateurs </v>
      </c>
      <c r="L27" s="88" t="str">
        <f t="shared" si="5"/>
        <v>Effectif (nb individus/heure)</v>
      </c>
      <c r="M27" s="88">
        <v>0.4</v>
      </c>
      <c r="N27" s="88" t="s">
        <v>116</v>
      </c>
      <c r="O27" s="496"/>
      <c r="P27" s="500"/>
      <c r="Q27" s="501"/>
      <c r="R27" s="486"/>
      <c r="S27" s="490"/>
      <c r="T27" s="491"/>
      <c r="U27" s="293" t="s">
        <v>396</v>
      </c>
      <c r="V27" s="351">
        <v>0.2</v>
      </c>
      <c r="W27" s="346">
        <v>0.09</v>
      </c>
      <c r="X27" s="80"/>
      <c r="Y27" s="80"/>
      <c r="Z27" s="80"/>
      <c r="AA27" s="80"/>
      <c r="AB27" s="282"/>
      <c r="AC27" s="477"/>
    </row>
    <row r="28" spans="1:29" s="2" customFormat="1" ht="55.5" customHeight="1" thickBot="1" x14ac:dyDescent="0.25">
      <c r="A28" s="484"/>
      <c r="B28" s="189" t="s">
        <v>140</v>
      </c>
      <c r="C28" s="98" t="s">
        <v>73</v>
      </c>
      <c r="D28" s="89" t="s">
        <v>114</v>
      </c>
      <c r="E28" s="464"/>
      <c r="F28" s="50" t="s">
        <v>279</v>
      </c>
      <c r="G28" s="76" t="s">
        <v>109</v>
      </c>
      <c r="H28" s="50" t="s">
        <v>269</v>
      </c>
      <c r="I28" s="78" t="s">
        <v>111</v>
      </c>
      <c r="J28" s="79"/>
      <c r="K28" s="88" t="str">
        <f t="shared" si="5"/>
        <v xml:space="preserve">Populations oiseaux migrateurs </v>
      </c>
      <c r="L28" s="88" t="str">
        <f t="shared" si="5"/>
        <v>Effectif (nb individus/heure)</v>
      </c>
      <c r="M28" s="88">
        <v>0.2</v>
      </c>
      <c r="N28" s="88" t="s">
        <v>116</v>
      </c>
      <c r="O28" s="496"/>
      <c r="P28" s="500"/>
      <c r="Q28" s="501"/>
      <c r="R28" s="486"/>
      <c r="S28" s="490"/>
      <c r="T28" s="491"/>
      <c r="U28" s="293" t="s">
        <v>396</v>
      </c>
      <c r="V28" s="351">
        <v>0.04</v>
      </c>
      <c r="W28" s="346">
        <v>8.9999999999999993E-3</v>
      </c>
      <c r="X28" s="80"/>
      <c r="Y28" s="80"/>
      <c r="Z28" s="80"/>
      <c r="AA28" s="80"/>
      <c r="AB28" s="282"/>
      <c r="AC28" s="477"/>
    </row>
    <row r="29" spans="1:29" s="2" customFormat="1" ht="55.5" customHeight="1" thickBot="1" x14ac:dyDescent="0.25">
      <c r="A29" s="484"/>
      <c r="B29" s="189" t="s">
        <v>94</v>
      </c>
      <c r="C29" s="98" t="s">
        <v>73</v>
      </c>
      <c r="D29" s="89" t="s">
        <v>114</v>
      </c>
      <c r="E29" s="464"/>
      <c r="F29" s="50" t="s">
        <v>279</v>
      </c>
      <c r="G29" s="76" t="s">
        <v>109</v>
      </c>
      <c r="H29" s="50" t="s">
        <v>269</v>
      </c>
      <c r="I29" s="78" t="s">
        <v>111</v>
      </c>
      <c r="J29" s="79"/>
      <c r="K29" s="88" t="str">
        <f t="shared" ref="K29:L34" si="6">G29</f>
        <v xml:space="preserve">Populations oiseaux migrateurs </v>
      </c>
      <c r="L29" s="88" t="str">
        <f t="shared" si="6"/>
        <v>Effectif (nb individus/heure)</v>
      </c>
      <c r="M29" s="88">
        <v>1.9</v>
      </c>
      <c r="N29" s="88" t="s">
        <v>116</v>
      </c>
      <c r="O29" s="496"/>
      <c r="P29" s="500"/>
      <c r="Q29" s="501"/>
      <c r="R29" s="486"/>
      <c r="S29" s="490"/>
      <c r="T29" s="491"/>
      <c r="U29" s="293" t="s">
        <v>396</v>
      </c>
      <c r="V29" s="351">
        <v>8.8000000000000007</v>
      </c>
      <c r="W29" s="346">
        <v>14.3</v>
      </c>
      <c r="X29" s="80"/>
      <c r="Y29" s="80"/>
      <c r="Z29" s="80"/>
      <c r="AA29" s="80"/>
      <c r="AB29" s="282"/>
      <c r="AC29" s="477"/>
    </row>
    <row r="30" spans="1:29" s="2" customFormat="1" ht="55.5" customHeight="1" thickBot="1" x14ac:dyDescent="0.25">
      <c r="A30" s="484"/>
      <c r="B30" s="189" t="s">
        <v>141</v>
      </c>
      <c r="C30" s="98" t="s">
        <v>73</v>
      </c>
      <c r="D30" s="89" t="s">
        <v>114</v>
      </c>
      <c r="E30" s="464"/>
      <c r="F30" s="50" t="s">
        <v>279</v>
      </c>
      <c r="G30" s="76" t="s">
        <v>109</v>
      </c>
      <c r="H30" s="50" t="s">
        <v>269</v>
      </c>
      <c r="I30" s="78" t="s">
        <v>111</v>
      </c>
      <c r="J30" s="79"/>
      <c r="K30" s="88" t="str">
        <f t="shared" si="6"/>
        <v xml:space="preserve">Populations oiseaux migrateurs </v>
      </c>
      <c r="L30" s="88" t="str">
        <f t="shared" si="6"/>
        <v>Effectif (nb individus/heure)</v>
      </c>
      <c r="M30" s="88">
        <v>0.02</v>
      </c>
      <c r="N30" s="88" t="s">
        <v>116</v>
      </c>
      <c r="O30" s="496"/>
      <c r="P30" s="500"/>
      <c r="Q30" s="501"/>
      <c r="R30" s="486"/>
      <c r="S30" s="490"/>
      <c r="T30" s="491"/>
      <c r="U30" s="293" t="s">
        <v>396</v>
      </c>
      <c r="V30" s="351">
        <v>8.0000000000000002E-3</v>
      </c>
      <c r="W30" s="346">
        <v>3.0000000000000001E-3</v>
      </c>
      <c r="X30" s="80"/>
      <c r="Y30" s="80"/>
      <c r="Z30" s="80"/>
      <c r="AA30" s="80"/>
      <c r="AB30" s="282"/>
      <c r="AC30" s="477"/>
    </row>
    <row r="31" spans="1:29" s="2" customFormat="1" ht="55.5" customHeight="1" thickBot="1" x14ac:dyDescent="0.25">
      <c r="A31" s="484"/>
      <c r="B31" s="189" t="s">
        <v>142</v>
      </c>
      <c r="C31" s="98" t="s">
        <v>73</v>
      </c>
      <c r="D31" s="89" t="s">
        <v>118</v>
      </c>
      <c r="E31" s="464"/>
      <c r="F31" s="50" t="s">
        <v>279</v>
      </c>
      <c r="G31" s="76" t="s">
        <v>109</v>
      </c>
      <c r="H31" s="50" t="s">
        <v>269</v>
      </c>
      <c r="I31" s="78" t="s">
        <v>111</v>
      </c>
      <c r="J31" s="79"/>
      <c r="K31" s="88" t="str">
        <f t="shared" si="6"/>
        <v xml:space="preserve">Populations oiseaux migrateurs </v>
      </c>
      <c r="L31" s="88" t="str">
        <f t="shared" si="6"/>
        <v>Effectif (nb individus/heure)</v>
      </c>
      <c r="M31" s="88">
        <v>0.02</v>
      </c>
      <c r="N31" s="88" t="s">
        <v>116</v>
      </c>
      <c r="O31" s="496"/>
      <c r="P31" s="500"/>
      <c r="Q31" s="501"/>
      <c r="R31" s="486"/>
      <c r="S31" s="490"/>
      <c r="T31" s="491"/>
      <c r="U31" s="293" t="s">
        <v>396</v>
      </c>
      <c r="V31" s="351">
        <v>0.03</v>
      </c>
      <c r="W31" s="346">
        <v>8.0000000000000002E-3</v>
      </c>
      <c r="X31" s="80"/>
      <c r="Y31" s="80"/>
      <c r="Z31" s="80"/>
      <c r="AA31" s="80"/>
      <c r="AB31" s="282"/>
      <c r="AC31" s="477"/>
    </row>
    <row r="32" spans="1:29" s="2" customFormat="1" ht="55.5" customHeight="1" thickBot="1" x14ac:dyDescent="0.25">
      <c r="A32" s="484"/>
      <c r="B32" s="189" t="s">
        <v>91</v>
      </c>
      <c r="C32" s="98" t="s">
        <v>73</v>
      </c>
      <c r="D32" s="89" t="s">
        <v>114</v>
      </c>
      <c r="E32" s="464"/>
      <c r="F32" s="50" t="s">
        <v>279</v>
      </c>
      <c r="G32" s="76" t="s">
        <v>109</v>
      </c>
      <c r="H32" s="50" t="s">
        <v>269</v>
      </c>
      <c r="I32" s="78" t="s">
        <v>111</v>
      </c>
      <c r="J32" s="79"/>
      <c r="K32" s="88" t="str">
        <f t="shared" si="6"/>
        <v xml:space="preserve">Populations oiseaux migrateurs </v>
      </c>
      <c r="L32" s="88" t="str">
        <f t="shared" si="6"/>
        <v>Effectif (nb individus/heure)</v>
      </c>
      <c r="M32" s="88">
        <v>3.0000000000000001E-3</v>
      </c>
      <c r="N32" s="88" t="s">
        <v>116</v>
      </c>
      <c r="O32" s="496"/>
      <c r="P32" s="500"/>
      <c r="Q32" s="501"/>
      <c r="R32" s="486"/>
      <c r="S32" s="490"/>
      <c r="T32" s="491"/>
      <c r="U32" s="293" t="s">
        <v>396</v>
      </c>
      <c r="V32" s="351">
        <v>0</v>
      </c>
      <c r="W32" s="346">
        <v>0</v>
      </c>
      <c r="X32" s="80"/>
      <c r="Y32" s="80"/>
      <c r="Z32" s="80"/>
      <c r="AA32" s="80"/>
      <c r="AB32" s="282"/>
      <c r="AC32" s="477"/>
    </row>
    <row r="33" spans="1:29" s="2" customFormat="1" ht="55.5" customHeight="1" thickBot="1" x14ac:dyDescent="0.25">
      <c r="A33" s="484"/>
      <c r="B33" s="189" t="s">
        <v>95</v>
      </c>
      <c r="C33" s="98" t="s">
        <v>73</v>
      </c>
      <c r="D33" s="89" t="s">
        <v>143</v>
      </c>
      <c r="E33" s="464"/>
      <c r="F33" s="50" t="s">
        <v>279</v>
      </c>
      <c r="G33" s="76" t="s">
        <v>109</v>
      </c>
      <c r="H33" s="50" t="s">
        <v>269</v>
      </c>
      <c r="I33" s="78" t="s">
        <v>111</v>
      </c>
      <c r="J33" s="79"/>
      <c r="K33" s="88" t="str">
        <f t="shared" si="6"/>
        <v xml:space="preserve">Populations oiseaux migrateurs </v>
      </c>
      <c r="L33" s="88" t="str">
        <f t="shared" si="6"/>
        <v>Effectif (nb individus/heure)</v>
      </c>
      <c r="M33" s="88" t="s">
        <v>144</v>
      </c>
      <c r="N33" s="88"/>
      <c r="O33" s="496"/>
      <c r="P33" s="500"/>
      <c r="Q33" s="501"/>
      <c r="R33" s="486"/>
      <c r="S33" s="490"/>
      <c r="T33" s="491"/>
      <c r="U33" s="293" t="s">
        <v>396</v>
      </c>
      <c r="V33" s="351" t="s">
        <v>116</v>
      </c>
      <c r="W33" s="346" t="s">
        <v>116</v>
      </c>
      <c r="X33" s="80"/>
      <c r="Y33" s="80"/>
      <c r="Z33" s="80"/>
      <c r="AA33" s="80"/>
      <c r="AB33" s="282"/>
      <c r="AC33" s="477"/>
    </row>
    <row r="34" spans="1:29" s="2" customFormat="1" ht="55.5" customHeight="1" x14ac:dyDescent="0.2">
      <c r="A34" s="484"/>
      <c r="B34" s="189" t="s">
        <v>98</v>
      </c>
      <c r="C34" s="98" t="s">
        <v>73</v>
      </c>
      <c r="D34" s="89" t="s">
        <v>143</v>
      </c>
      <c r="E34" s="464"/>
      <c r="F34" s="50" t="s">
        <v>279</v>
      </c>
      <c r="G34" s="76" t="s">
        <v>109</v>
      </c>
      <c r="H34" s="50" t="s">
        <v>269</v>
      </c>
      <c r="I34" s="78" t="s">
        <v>111</v>
      </c>
      <c r="J34" s="79"/>
      <c r="K34" s="88" t="str">
        <f t="shared" si="6"/>
        <v xml:space="preserve">Populations oiseaux migrateurs </v>
      </c>
      <c r="L34" s="88" t="str">
        <f t="shared" si="6"/>
        <v>Effectif (nb individus/heure)</v>
      </c>
      <c r="M34" s="88" t="s">
        <v>144</v>
      </c>
      <c r="N34" s="88"/>
      <c r="O34" s="496"/>
      <c r="P34" s="500"/>
      <c r="Q34" s="501"/>
      <c r="R34" s="486"/>
      <c r="S34" s="490"/>
      <c r="T34" s="491"/>
      <c r="U34" s="293" t="s">
        <v>396</v>
      </c>
      <c r="V34" s="351" t="s">
        <v>116</v>
      </c>
      <c r="W34" s="346" t="s">
        <v>116</v>
      </c>
      <c r="X34" s="80"/>
      <c r="Y34" s="80"/>
      <c r="Z34" s="80"/>
      <c r="AA34" s="80"/>
      <c r="AB34" s="282"/>
      <c r="AC34" s="477"/>
    </row>
    <row r="35" spans="1:29" s="2" customFormat="1" ht="50.25" customHeight="1" thickBot="1" x14ac:dyDescent="0.25">
      <c r="A35" s="484" t="s">
        <v>100</v>
      </c>
      <c r="B35" s="185" t="s">
        <v>145</v>
      </c>
      <c r="C35" s="97" t="s">
        <v>73</v>
      </c>
      <c r="D35" s="72" t="s">
        <v>114</v>
      </c>
      <c r="E35" s="464"/>
      <c r="F35" s="50" t="s">
        <v>279</v>
      </c>
      <c r="G35" s="76" t="s">
        <v>109</v>
      </c>
      <c r="H35" s="50" t="s">
        <v>269</v>
      </c>
      <c r="I35" s="51" t="s">
        <v>111</v>
      </c>
      <c r="J35" s="67"/>
      <c r="K35" s="73" t="str">
        <f>G35</f>
        <v xml:space="preserve">Populations oiseaux migrateurs </v>
      </c>
      <c r="L35" s="73" t="str">
        <f>H35</f>
        <v>Effectif (nb individus/heure)</v>
      </c>
      <c r="M35" s="73">
        <v>1.6</v>
      </c>
      <c r="N35" s="73">
        <v>1.1000000000000001</v>
      </c>
      <c r="O35" s="496"/>
      <c r="P35" s="500"/>
      <c r="Q35" s="501"/>
      <c r="R35" s="486"/>
      <c r="S35" s="490"/>
      <c r="T35" s="491"/>
      <c r="U35" s="293" t="s">
        <v>396</v>
      </c>
      <c r="V35" s="351">
        <v>0.7</v>
      </c>
      <c r="W35" s="346">
        <v>0.25</v>
      </c>
      <c r="X35" s="80"/>
      <c r="Y35" s="80"/>
      <c r="Z35" s="80"/>
      <c r="AA35" s="80"/>
      <c r="AB35" s="282"/>
      <c r="AC35" s="477"/>
    </row>
    <row r="36" spans="1:29" s="2" customFormat="1" ht="94.5" customHeight="1" thickBot="1" x14ac:dyDescent="0.25">
      <c r="A36" s="484"/>
      <c r="B36" s="189" t="s">
        <v>146</v>
      </c>
      <c r="C36" s="117" t="s">
        <v>73</v>
      </c>
      <c r="D36" s="89" t="s">
        <v>118</v>
      </c>
      <c r="E36" s="464"/>
      <c r="F36" s="50" t="s">
        <v>279</v>
      </c>
      <c r="G36" s="76" t="s">
        <v>109</v>
      </c>
      <c r="H36" s="50" t="s">
        <v>269</v>
      </c>
      <c r="I36" s="78" t="s">
        <v>111</v>
      </c>
      <c r="J36" s="79"/>
      <c r="K36" s="88" t="str">
        <f t="shared" ref="K36:L51" si="7">G36</f>
        <v xml:space="preserve">Populations oiseaux migrateurs </v>
      </c>
      <c r="L36" s="88" t="str">
        <f t="shared" si="7"/>
        <v>Effectif (nb individus/heure)</v>
      </c>
      <c r="M36" s="178">
        <v>1.3</v>
      </c>
      <c r="N36" s="178">
        <v>1.1000000000000001</v>
      </c>
      <c r="O36" s="496"/>
      <c r="P36" s="500"/>
      <c r="Q36" s="501"/>
      <c r="R36" s="486"/>
      <c r="S36" s="490"/>
      <c r="T36" s="491"/>
      <c r="U36" s="293" t="s">
        <v>396</v>
      </c>
      <c r="V36" s="351">
        <v>0.09</v>
      </c>
      <c r="W36" s="346">
        <v>3.5999999999999997E-2</v>
      </c>
      <c r="X36" s="80"/>
      <c r="Y36" s="80"/>
      <c r="Z36" s="80"/>
      <c r="AA36" s="80"/>
      <c r="AB36" s="282"/>
      <c r="AC36" s="477"/>
    </row>
    <row r="37" spans="1:29" s="2" customFormat="1" ht="94.5" customHeight="1" thickBot="1" x14ac:dyDescent="0.25">
      <c r="A37" s="484"/>
      <c r="B37" s="147" t="s">
        <v>147</v>
      </c>
      <c r="C37" s="117" t="s">
        <v>73</v>
      </c>
      <c r="D37" s="118" t="s">
        <v>118</v>
      </c>
      <c r="E37" s="464"/>
      <c r="F37" s="50" t="s">
        <v>279</v>
      </c>
      <c r="G37" s="76" t="s">
        <v>109</v>
      </c>
      <c r="H37" s="50" t="s">
        <v>269</v>
      </c>
      <c r="I37" s="78" t="s">
        <v>111</v>
      </c>
      <c r="J37" s="79"/>
      <c r="K37" s="73" t="str">
        <f t="shared" si="7"/>
        <v xml:space="preserve">Populations oiseaux migrateurs </v>
      </c>
      <c r="L37" s="73" t="str">
        <f t="shared" si="7"/>
        <v>Effectif (nb individus/heure)</v>
      </c>
      <c r="M37" s="88">
        <v>0.7</v>
      </c>
      <c r="N37" s="88">
        <v>1.5</v>
      </c>
      <c r="O37" s="496"/>
      <c r="P37" s="500"/>
      <c r="Q37" s="501"/>
      <c r="R37" s="486"/>
      <c r="S37" s="490"/>
      <c r="T37" s="491"/>
      <c r="U37" s="293" t="s">
        <v>396</v>
      </c>
      <c r="V37" s="351">
        <v>0.06</v>
      </c>
      <c r="W37" s="346">
        <v>3.2000000000000001E-2</v>
      </c>
      <c r="X37" s="80"/>
      <c r="Y37" s="80"/>
      <c r="Z37" s="80"/>
      <c r="AA37" s="80"/>
      <c r="AB37" s="282"/>
      <c r="AC37" s="477"/>
    </row>
    <row r="38" spans="1:29" s="2" customFormat="1" ht="72" customHeight="1" thickBot="1" x14ac:dyDescent="0.25">
      <c r="A38" s="484"/>
      <c r="B38" s="186" t="s">
        <v>149</v>
      </c>
      <c r="C38" s="116" t="s">
        <v>73</v>
      </c>
      <c r="D38" s="184" t="s">
        <v>114</v>
      </c>
      <c r="E38" s="464"/>
      <c r="F38" s="50" t="s">
        <v>279</v>
      </c>
      <c r="G38" s="76" t="s">
        <v>109</v>
      </c>
      <c r="H38" s="50" t="s">
        <v>269</v>
      </c>
      <c r="I38" s="78" t="s">
        <v>111</v>
      </c>
      <c r="J38" s="79"/>
      <c r="K38" s="88" t="str">
        <f t="shared" si="7"/>
        <v xml:space="preserve">Populations oiseaux migrateurs </v>
      </c>
      <c r="L38" s="88" t="str">
        <f t="shared" si="7"/>
        <v>Effectif (nb individus/heure)</v>
      </c>
      <c r="M38" s="88">
        <v>0.5</v>
      </c>
      <c r="N38" s="88" t="s">
        <v>116</v>
      </c>
      <c r="O38" s="496"/>
      <c r="P38" s="500"/>
      <c r="Q38" s="501"/>
      <c r="R38" s="486"/>
      <c r="S38" s="490"/>
      <c r="T38" s="491"/>
      <c r="U38" s="293" t="s">
        <v>396</v>
      </c>
      <c r="V38" s="351">
        <v>0.2</v>
      </c>
      <c r="W38" s="346">
        <v>0.01</v>
      </c>
      <c r="X38" s="80"/>
      <c r="Y38" s="80"/>
      <c r="Z38" s="80"/>
      <c r="AA38" s="80"/>
      <c r="AB38" s="282"/>
      <c r="AC38" s="477"/>
    </row>
    <row r="39" spans="1:29" s="2" customFormat="1" ht="60.75" customHeight="1" thickBot="1" x14ac:dyDescent="0.25">
      <c r="A39" s="484"/>
      <c r="B39" s="189" t="s">
        <v>150</v>
      </c>
      <c r="C39" s="98" t="s">
        <v>73</v>
      </c>
      <c r="D39" s="89" t="s">
        <v>110</v>
      </c>
      <c r="E39" s="464"/>
      <c r="F39" s="50" t="s">
        <v>279</v>
      </c>
      <c r="G39" s="76" t="s">
        <v>109</v>
      </c>
      <c r="H39" s="50" t="s">
        <v>269</v>
      </c>
      <c r="I39" s="78" t="s">
        <v>111</v>
      </c>
      <c r="J39" s="79"/>
      <c r="K39" s="88" t="str">
        <f t="shared" si="7"/>
        <v xml:space="preserve">Populations oiseaux migrateurs </v>
      </c>
      <c r="L39" s="88" t="str">
        <f t="shared" si="7"/>
        <v>Effectif (nb individus/heure)</v>
      </c>
      <c r="M39" s="88">
        <v>4.0999999999999996</v>
      </c>
      <c r="N39" s="88">
        <v>2.1</v>
      </c>
      <c r="O39" s="496"/>
      <c r="P39" s="500"/>
      <c r="Q39" s="501"/>
      <c r="R39" s="486"/>
      <c r="S39" s="490"/>
      <c r="T39" s="491"/>
      <c r="U39" s="293" t="s">
        <v>396</v>
      </c>
      <c r="V39" s="351">
        <v>8.8000000000000007</v>
      </c>
      <c r="W39" s="346">
        <v>6</v>
      </c>
      <c r="X39" s="80"/>
      <c r="Y39" s="80"/>
      <c r="Z39" s="80"/>
      <c r="AA39" s="80"/>
      <c r="AB39" s="282"/>
      <c r="AC39" s="477"/>
    </row>
    <row r="40" spans="1:29" s="2" customFormat="1" ht="60.75" customHeight="1" thickBot="1" x14ac:dyDescent="0.25">
      <c r="A40" s="484"/>
      <c r="B40" s="189" t="s">
        <v>107</v>
      </c>
      <c r="C40" s="98" t="s">
        <v>73</v>
      </c>
      <c r="D40" s="89" t="s">
        <v>118</v>
      </c>
      <c r="E40" s="464"/>
      <c r="F40" s="50" t="s">
        <v>279</v>
      </c>
      <c r="G40" s="76" t="s">
        <v>109</v>
      </c>
      <c r="H40" s="50" t="s">
        <v>269</v>
      </c>
      <c r="I40" s="78" t="s">
        <v>111</v>
      </c>
      <c r="J40" s="79"/>
      <c r="K40" s="88" t="str">
        <f t="shared" si="7"/>
        <v xml:space="preserve">Populations oiseaux migrateurs </v>
      </c>
      <c r="L40" s="88" t="str">
        <f t="shared" si="7"/>
        <v>Effectif (nb individus/heure)</v>
      </c>
      <c r="M40" s="88">
        <v>1.2</v>
      </c>
      <c r="N40" s="88">
        <v>0.9</v>
      </c>
      <c r="O40" s="496"/>
      <c r="P40" s="500"/>
      <c r="Q40" s="501"/>
      <c r="R40" s="486"/>
      <c r="S40" s="490"/>
      <c r="T40" s="491"/>
      <c r="U40" s="293" t="s">
        <v>396</v>
      </c>
      <c r="V40" s="351">
        <v>1.4</v>
      </c>
      <c r="W40" s="346">
        <v>1.9</v>
      </c>
      <c r="X40" s="80"/>
      <c r="Y40" s="80"/>
      <c r="Z40" s="80"/>
      <c r="AA40" s="80"/>
      <c r="AB40" s="282"/>
      <c r="AC40" s="477"/>
    </row>
    <row r="41" spans="1:29" s="2" customFormat="1" ht="55.5" customHeight="1" thickBot="1" x14ac:dyDescent="0.25">
      <c r="A41" s="484"/>
      <c r="B41" s="189" t="s">
        <v>151</v>
      </c>
      <c r="C41" s="98" t="s">
        <v>73</v>
      </c>
      <c r="D41" s="89" t="s">
        <v>118</v>
      </c>
      <c r="E41" s="464"/>
      <c r="F41" s="50" t="s">
        <v>279</v>
      </c>
      <c r="G41" s="76" t="s">
        <v>109</v>
      </c>
      <c r="H41" s="50" t="s">
        <v>269</v>
      </c>
      <c r="I41" s="78" t="s">
        <v>111</v>
      </c>
      <c r="J41" s="79"/>
      <c r="K41" s="88" t="str">
        <f t="shared" si="7"/>
        <v xml:space="preserve">Populations oiseaux migrateurs </v>
      </c>
      <c r="L41" s="88" t="str">
        <f t="shared" si="7"/>
        <v>Effectif (nb individus/heure)</v>
      </c>
      <c r="M41" s="88">
        <v>1</v>
      </c>
      <c r="N41" s="88">
        <v>0.7</v>
      </c>
      <c r="O41" s="496"/>
      <c r="P41" s="500"/>
      <c r="Q41" s="501"/>
      <c r="R41" s="486"/>
      <c r="S41" s="490"/>
      <c r="T41" s="491"/>
      <c r="U41" s="293" t="s">
        <v>396</v>
      </c>
      <c r="V41" s="351">
        <v>0.8</v>
      </c>
      <c r="W41" s="346">
        <v>0.75</v>
      </c>
      <c r="X41" s="80"/>
      <c r="Y41" s="80"/>
      <c r="Z41" s="80"/>
      <c r="AA41" s="80"/>
      <c r="AB41" s="282"/>
      <c r="AC41" s="477"/>
    </row>
    <row r="42" spans="1:29" s="2" customFormat="1" ht="55.5" customHeight="1" thickBot="1" x14ac:dyDescent="0.25">
      <c r="A42" s="484"/>
      <c r="B42" s="189" t="s">
        <v>101</v>
      </c>
      <c r="C42" s="98" t="s">
        <v>73</v>
      </c>
      <c r="D42" s="89" t="s">
        <v>110</v>
      </c>
      <c r="E42" s="464"/>
      <c r="F42" s="50" t="s">
        <v>279</v>
      </c>
      <c r="G42" s="76" t="s">
        <v>109</v>
      </c>
      <c r="H42" s="50" t="s">
        <v>269</v>
      </c>
      <c r="I42" s="78" t="s">
        <v>111</v>
      </c>
      <c r="J42" s="79"/>
      <c r="K42" s="88" t="str">
        <f t="shared" si="7"/>
        <v xml:space="preserve">Populations oiseaux migrateurs </v>
      </c>
      <c r="L42" s="88" t="str">
        <f t="shared" si="7"/>
        <v>Effectif (nb individus/heure)</v>
      </c>
      <c r="M42" s="88">
        <v>0.3</v>
      </c>
      <c r="N42" s="88" t="s">
        <v>116</v>
      </c>
      <c r="O42" s="496"/>
      <c r="P42" s="500"/>
      <c r="Q42" s="501"/>
      <c r="R42" s="486"/>
      <c r="S42" s="490"/>
      <c r="T42" s="491"/>
      <c r="U42" s="293" t="s">
        <v>396</v>
      </c>
      <c r="V42" s="351">
        <v>0.6</v>
      </c>
      <c r="W42" s="346">
        <v>0.16</v>
      </c>
      <c r="X42" s="80"/>
      <c r="Y42" s="80"/>
      <c r="Z42" s="80"/>
      <c r="AA42" s="80"/>
      <c r="AB42" s="282"/>
      <c r="AC42" s="477"/>
    </row>
    <row r="43" spans="1:29" s="2" customFormat="1" ht="55.5" customHeight="1" thickBot="1" x14ac:dyDescent="0.25">
      <c r="A43" s="484"/>
      <c r="B43" s="189" t="s">
        <v>87</v>
      </c>
      <c r="C43" s="98" t="s">
        <v>73</v>
      </c>
      <c r="D43" s="89" t="s">
        <v>118</v>
      </c>
      <c r="E43" s="464"/>
      <c r="F43" s="50" t="s">
        <v>279</v>
      </c>
      <c r="G43" s="76" t="s">
        <v>109</v>
      </c>
      <c r="H43" s="50" t="s">
        <v>269</v>
      </c>
      <c r="I43" s="78" t="s">
        <v>111</v>
      </c>
      <c r="J43" s="79"/>
      <c r="K43" s="88" t="str">
        <f t="shared" si="7"/>
        <v xml:space="preserve">Populations oiseaux migrateurs </v>
      </c>
      <c r="L43" s="88" t="str">
        <f t="shared" si="7"/>
        <v>Effectif (nb individus/heure)</v>
      </c>
      <c r="M43" s="88">
        <v>0.1</v>
      </c>
      <c r="N43" s="88">
        <v>1.1000000000000001</v>
      </c>
      <c r="O43" s="496"/>
      <c r="P43" s="500"/>
      <c r="Q43" s="501"/>
      <c r="R43" s="486"/>
      <c r="S43" s="490"/>
      <c r="T43" s="491"/>
      <c r="U43" s="293" t="s">
        <v>396</v>
      </c>
      <c r="V43" s="351">
        <v>4.5</v>
      </c>
      <c r="W43" s="346">
        <v>2.7</v>
      </c>
      <c r="X43" s="80"/>
      <c r="Y43" s="80"/>
      <c r="Z43" s="80"/>
      <c r="AA43" s="80"/>
      <c r="AB43" s="282"/>
      <c r="AC43" s="477"/>
    </row>
    <row r="44" spans="1:29" s="2" customFormat="1" ht="55.5" customHeight="1" thickBot="1" x14ac:dyDescent="0.25">
      <c r="A44" s="484"/>
      <c r="B44" s="189" t="s">
        <v>152</v>
      </c>
      <c r="C44" s="98" t="s">
        <v>73</v>
      </c>
      <c r="D44" s="89" t="s">
        <v>110</v>
      </c>
      <c r="E44" s="464"/>
      <c r="F44" s="50" t="s">
        <v>279</v>
      </c>
      <c r="G44" s="76" t="s">
        <v>109</v>
      </c>
      <c r="H44" s="50" t="s">
        <v>269</v>
      </c>
      <c r="I44" s="78" t="s">
        <v>111</v>
      </c>
      <c r="J44" s="79"/>
      <c r="K44" s="88" t="str">
        <f t="shared" si="7"/>
        <v xml:space="preserve">Populations oiseaux migrateurs </v>
      </c>
      <c r="L44" s="88" t="str">
        <f t="shared" si="7"/>
        <v>Effectif (nb individus/heure)</v>
      </c>
      <c r="M44" s="88">
        <v>7.0000000000000007E-2</v>
      </c>
      <c r="N44" s="88" t="s">
        <v>116</v>
      </c>
      <c r="O44" s="496"/>
      <c r="P44" s="500"/>
      <c r="Q44" s="501"/>
      <c r="R44" s="486"/>
      <c r="S44" s="490"/>
      <c r="T44" s="491"/>
      <c r="U44" s="293" t="s">
        <v>396</v>
      </c>
      <c r="V44" s="351">
        <v>7.0000000000000001E-3</v>
      </c>
      <c r="W44" s="346">
        <v>1E-3</v>
      </c>
      <c r="X44" s="80"/>
      <c r="Y44" s="80"/>
      <c r="Z44" s="80"/>
      <c r="AA44" s="80"/>
      <c r="AB44" s="282"/>
      <c r="AC44" s="477"/>
    </row>
    <row r="45" spans="1:29" s="2" customFormat="1" ht="55.5" customHeight="1" thickBot="1" x14ac:dyDescent="0.25">
      <c r="A45" s="484"/>
      <c r="B45" s="189" t="s">
        <v>153</v>
      </c>
      <c r="C45" s="98" t="s">
        <v>73</v>
      </c>
      <c r="D45" s="89" t="s">
        <v>110</v>
      </c>
      <c r="E45" s="464"/>
      <c r="F45" s="50" t="s">
        <v>279</v>
      </c>
      <c r="G45" s="76" t="s">
        <v>109</v>
      </c>
      <c r="H45" s="50" t="s">
        <v>269</v>
      </c>
      <c r="I45" s="78" t="s">
        <v>111</v>
      </c>
      <c r="J45" s="79"/>
      <c r="K45" s="88" t="str">
        <f t="shared" si="7"/>
        <v xml:space="preserve">Populations oiseaux migrateurs </v>
      </c>
      <c r="L45" s="88" t="str">
        <f t="shared" si="7"/>
        <v>Effectif (nb individus/heure)</v>
      </c>
      <c r="M45" s="88">
        <v>2E-3</v>
      </c>
      <c r="N45" s="88" t="s">
        <v>116</v>
      </c>
      <c r="O45" s="496"/>
      <c r="P45" s="500"/>
      <c r="Q45" s="501"/>
      <c r="R45" s="486"/>
      <c r="S45" s="490"/>
      <c r="T45" s="491"/>
      <c r="U45" s="293" t="s">
        <v>396</v>
      </c>
      <c r="V45" s="351">
        <v>0</v>
      </c>
      <c r="W45" s="346">
        <v>0</v>
      </c>
      <c r="X45" s="80"/>
      <c r="Y45" s="80"/>
      <c r="Z45" s="80"/>
      <c r="AA45" s="80"/>
      <c r="AB45" s="282"/>
      <c r="AC45" s="477"/>
    </row>
    <row r="46" spans="1:29" s="2" customFormat="1" ht="55.5" customHeight="1" thickBot="1" x14ac:dyDescent="0.25">
      <c r="A46" s="484"/>
      <c r="B46" s="189" t="s">
        <v>154</v>
      </c>
      <c r="C46" s="98" t="s">
        <v>73</v>
      </c>
      <c r="D46" s="89" t="s">
        <v>143</v>
      </c>
      <c r="E46" s="464"/>
      <c r="F46" s="50" t="s">
        <v>279</v>
      </c>
      <c r="G46" s="76" t="s">
        <v>109</v>
      </c>
      <c r="H46" s="50" t="s">
        <v>269</v>
      </c>
      <c r="I46" s="78" t="s">
        <v>111</v>
      </c>
      <c r="J46" s="79"/>
      <c r="K46" s="88" t="str">
        <f t="shared" si="7"/>
        <v xml:space="preserve">Populations oiseaux migrateurs </v>
      </c>
      <c r="L46" s="88" t="str">
        <f t="shared" si="7"/>
        <v>Effectif (nb individus/heure)</v>
      </c>
      <c r="M46" s="88" t="s">
        <v>144</v>
      </c>
      <c r="N46" s="88" t="s">
        <v>116</v>
      </c>
      <c r="O46" s="496"/>
      <c r="P46" s="500"/>
      <c r="Q46" s="501"/>
      <c r="R46" s="486"/>
      <c r="S46" s="490"/>
      <c r="T46" s="491"/>
      <c r="U46" s="293" t="s">
        <v>396</v>
      </c>
      <c r="V46" s="351">
        <v>1</v>
      </c>
      <c r="W46" s="346">
        <v>0</v>
      </c>
      <c r="X46" s="80"/>
      <c r="Y46" s="80"/>
      <c r="Z46" s="80"/>
      <c r="AA46" s="80"/>
      <c r="AB46" s="282"/>
      <c r="AC46" s="477"/>
    </row>
    <row r="47" spans="1:29" s="2" customFormat="1" ht="55.5" customHeight="1" thickBot="1" x14ac:dyDescent="0.25">
      <c r="A47" s="484"/>
      <c r="B47" s="189" t="s">
        <v>105</v>
      </c>
      <c r="C47" s="98" t="s">
        <v>73</v>
      </c>
      <c r="D47" s="89" t="s">
        <v>143</v>
      </c>
      <c r="E47" s="464"/>
      <c r="F47" s="50" t="s">
        <v>279</v>
      </c>
      <c r="G47" s="76" t="s">
        <v>109</v>
      </c>
      <c r="H47" s="50" t="s">
        <v>269</v>
      </c>
      <c r="I47" s="78" t="s">
        <v>111</v>
      </c>
      <c r="J47" s="79"/>
      <c r="K47" s="88" t="str">
        <f t="shared" si="7"/>
        <v xml:space="preserve">Populations oiseaux migrateurs </v>
      </c>
      <c r="L47" s="88" t="str">
        <f t="shared" si="7"/>
        <v>Effectif (nb individus/heure)</v>
      </c>
      <c r="M47" s="88" t="s">
        <v>144</v>
      </c>
      <c r="N47" s="88" t="s">
        <v>116</v>
      </c>
      <c r="O47" s="496"/>
      <c r="P47" s="500"/>
      <c r="Q47" s="501"/>
      <c r="R47" s="486"/>
      <c r="S47" s="490"/>
      <c r="T47" s="491"/>
      <c r="U47" s="293" t="s">
        <v>396</v>
      </c>
      <c r="V47" s="351">
        <v>0</v>
      </c>
      <c r="W47" s="346">
        <v>0</v>
      </c>
      <c r="X47" s="80"/>
      <c r="Y47" s="80"/>
      <c r="Z47" s="80"/>
      <c r="AA47" s="80"/>
      <c r="AB47" s="282"/>
      <c r="AC47" s="477"/>
    </row>
    <row r="48" spans="1:29" s="2" customFormat="1" ht="55.5" customHeight="1" thickBot="1" x14ac:dyDescent="0.25">
      <c r="A48" s="484"/>
      <c r="B48" s="189" t="s">
        <v>155</v>
      </c>
      <c r="C48" s="98" t="s">
        <v>73</v>
      </c>
      <c r="D48" s="89" t="s">
        <v>143</v>
      </c>
      <c r="E48" s="464"/>
      <c r="F48" s="50" t="s">
        <v>279</v>
      </c>
      <c r="G48" s="76" t="s">
        <v>109</v>
      </c>
      <c r="H48" s="50" t="s">
        <v>269</v>
      </c>
      <c r="I48" s="78" t="s">
        <v>111</v>
      </c>
      <c r="J48" s="79"/>
      <c r="K48" s="88" t="str">
        <f t="shared" si="7"/>
        <v xml:space="preserve">Populations oiseaux migrateurs </v>
      </c>
      <c r="L48" s="88" t="str">
        <f t="shared" si="7"/>
        <v>Effectif (nb individus/heure)</v>
      </c>
      <c r="M48" s="88" t="s">
        <v>144</v>
      </c>
      <c r="N48" s="88" t="s">
        <v>116</v>
      </c>
      <c r="O48" s="496"/>
      <c r="P48" s="500"/>
      <c r="Q48" s="501"/>
      <c r="R48" s="486"/>
      <c r="S48" s="490"/>
      <c r="T48" s="491"/>
      <c r="U48" s="293" t="s">
        <v>396</v>
      </c>
      <c r="V48" s="351">
        <v>12</v>
      </c>
      <c r="W48" s="346">
        <v>0</v>
      </c>
      <c r="X48" s="80"/>
      <c r="Y48" s="80"/>
      <c r="Z48" s="80"/>
      <c r="AA48" s="80"/>
      <c r="AB48" s="282"/>
      <c r="AC48" s="477"/>
    </row>
    <row r="49" spans="1:29" s="2" customFormat="1" ht="55.5" customHeight="1" thickBot="1" x14ac:dyDescent="0.25">
      <c r="A49" s="484"/>
      <c r="B49" s="189" t="s">
        <v>156</v>
      </c>
      <c r="C49" s="98" t="s">
        <v>73</v>
      </c>
      <c r="D49" s="89" t="s">
        <v>143</v>
      </c>
      <c r="E49" s="464"/>
      <c r="F49" s="50" t="s">
        <v>279</v>
      </c>
      <c r="G49" s="76" t="s">
        <v>109</v>
      </c>
      <c r="H49" s="50" t="s">
        <v>269</v>
      </c>
      <c r="I49" s="78" t="s">
        <v>111</v>
      </c>
      <c r="J49" s="79"/>
      <c r="K49" s="88" t="str">
        <f t="shared" si="7"/>
        <v xml:space="preserve">Populations oiseaux migrateurs </v>
      </c>
      <c r="L49" s="88" t="str">
        <f t="shared" si="7"/>
        <v>Effectif (nb individus/heure)</v>
      </c>
      <c r="M49" s="88" t="s">
        <v>144</v>
      </c>
      <c r="N49" s="88" t="s">
        <v>116</v>
      </c>
      <c r="O49" s="496"/>
      <c r="P49" s="500"/>
      <c r="Q49" s="501"/>
      <c r="R49" s="486"/>
      <c r="S49" s="490"/>
      <c r="T49" s="491"/>
      <c r="U49" s="293" t="s">
        <v>396</v>
      </c>
      <c r="V49" s="351">
        <v>0</v>
      </c>
      <c r="W49" s="346">
        <v>0</v>
      </c>
      <c r="X49" s="80"/>
      <c r="Y49" s="80"/>
      <c r="Z49" s="80"/>
      <c r="AA49" s="80"/>
      <c r="AB49" s="282"/>
      <c r="AC49" s="477"/>
    </row>
    <row r="50" spans="1:29" s="2" customFormat="1" ht="55.5" customHeight="1" thickBot="1" x14ac:dyDescent="0.25">
      <c r="A50" s="484"/>
      <c r="B50" s="189" t="s">
        <v>157</v>
      </c>
      <c r="C50" s="98" t="s">
        <v>73</v>
      </c>
      <c r="D50" s="89" t="s">
        <v>143</v>
      </c>
      <c r="E50" s="464"/>
      <c r="F50" s="50" t="s">
        <v>279</v>
      </c>
      <c r="G50" s="76" t="s">
        <v>109</v>
      </c>
      <c r="H50" s="50" t="s">
        <v>269</v>
      </c>
      <c r="I50" s="78" t="s">
        <v>111</v>
      </c>
      <c r="J50" s="79"/>
      <c r="K50" s="88" t="str">
        <f t="shared" si="7"/>
        <v xml:space="preserve">Populations oiseaux migrateurs </v>
      </c>
      <c r="L50" s="88" t="str">
        <f t="shared" si="7"/>
        <v>Effectif (nb individus/heure)</v>
      </c>
      <c r="M50" s="88" t="s">
        <v>144</v>
      </c>
      <c r="N50" s="88" t="s">
        <v>116</v>
      </c>
      <c r="O50" s="496"/>
      <c r="P50" s="500"/>
      <c r="Q50" s="501"/>
      <c r="R50" s="486"/>
      <c r="S50" s="490"/>
      <c r="T50" s="491"/>
      <c r="U50" s="293" t="s">
        <v>396</v>
      </c>
      <c r="V50" s="351">
        <v>0</v>
      </c>
      <c r="W50" s="346">
        <v>0</v>
      </c>
      <c r="X50" s="80"/>
      <c r="Y50" s="80"/>
      <c r="Z50" s="80"/>
      <c r="AA50" s="80"/>
      <c r="AB50" s="282"/>
      <c r="AC50" s="477"/>
    </row>
    <row r="51" spans="1:29" s="2" customFormat="1" ht="55.5" customHeight="1" x14ac:dyDescent="0.2">
      <c r="A51" s="484"/>
      <c r="B51" s="189" t="s">
        <v>158</v>
      </c>
      <c r="C51" s="98" t="s">
        <v>73</v>
      </c>
      <c r="D51" s="89" t="s">
        <v>143</v>
      </c>
      <c r="E51" s="464"/>
      <c r="F51" s="50" t="s">
        <v>279</v>
      </c>
      <c r="G51" s="76" t="s">
        <v>109</v>
      </c>
      <c r="H51" s="50" t="s">
        <v>269</v>
      </c>
      <c r="I51" s="78" t="s">
        <v>111</v>
      </c>
      <c r="J51" s="79"/>
      <c r="K51" s="88" t="str">
        <f t="shared" si="7"/>
        <v xml:space="preserve">Populations oiseaux migrateurs </v>
      </c>
      <c r="L51" s="88" t="str">
        <f t="shared" si="7"/>
        <v>Effectif (nb individus/heure)</v>
      </c>
      <c r="M51" s="88" t="s">
        <v>144</v>
      </c>
      <c r="N51" s="88" t="s">
        <v>116</v>
      </c>
      <c r="O51" s="497"/>
      <c r="P51" s="502"/>
      <c r="Q51" s="503"/>
      <c r="R51" s="487"/>
      <c r="S51" s="492"/>
      <c r="T51" s="493"/>
      <c r="U51" s="293" t="s">
        <v>396</v>
      </c>
      <c r="V51" s="351">
        <v>0</v>
      </c>
      <c r="W51" s="346">
        <v>0</v>
      </c>
      <c r="X51" s="80"/>
      <c r="Y51" s="80"/>
      <c r="Z51" s="80"/>
      <c r="AA51" s="80"/>
      <c r="AB51" s="282"/>
      <c r="AC51" s="478"/>
    </row>
    <row r="52" spans="1:29" ht="42.75" customHeight="1" thickBot="1" x14ac:dyDescent="0.3">
      <c r="A52" s="432" t="s">
        <v>18</v>
      </c>
      <c r="B52" s="432"/>
      <c r="C52" s="432"/>
      <c r="D52" s="433"/>
      <c r="E52" s="426" t="s">
        <v>20</v>
      </c>
      <c r="F52" s="427"/>
      <c r="G52" s="427"/>
      <c r="H52" s="427"/>
      <c r="I52" s="428"/>
      <c r="J52" s="68"/>
      <c r="K52" s="426" t="s">
        <v>36</v>
      </c>
      <c r="L52" s="427"/>
      <c r="M52" s="427"/>
      <c r="N52" s="427"/>
      <c r="O52" s="427"/>
      <c r="P52" s="427"/>
      <c r="Q52" s="427"/>
      <c r="R52" s="427"/>
      <c r="S52" s="427"/>
      <c r="T52" s="427"/>
      <c r="U52" s="427"/>
      <c r="V52" s="427"/>
      <c r="W52" s="427"/>
      <c r="X52" s="427"/>
      <c r="Y52" s="427"/>
      <c r="Z52" s="427"/>
      <c r="AA52" s="427"/>
      <c r="AB52" s="428"/>
    </row>
    <row r="53" spans="1:29" ht="73.5" customHeight="1" x14ac:dyDescent="0.25">
      <c r="A53" s="484" t="s">
        <v>388</v>
      </c>
      <c r="B53" s="398" t="s">
        <v>0</v>
      </c>
      <c r="C53" s="457"/>
      <c r="D53" s="170" t="s">
        <v>1</v>
      </c>
      <c r="E53" s="64" t="s">
        <v>2</v>
      </c>
      <c r="F53" s="64" t="s">
        <v>16</v>
      </c>
      <c r="G53" s="64" t="s">
        <v>338</v>
      </c>
      <c r="H53" s="64" t="s">
        <v>4</v>
      </c>
      <c r="I53" s="64" t="s">
        <v>302</v>
      </c>
      <c r="J53" s="69"/>
      <c r="K53" s="101" t="s">
        <v>34</v>
      </c>
      <c r="L53" s="100" t="s">
        <v>4</v>
      </c>
      <c r="M53" s="100" t="s">
        <v>79</v>
      </c>
      <c r="N53" s="100"/>
      <c r="O53" s="43" t="s">
        <v>27</v>
      </c>
      <c r="P53" s="44" t="s">
        <v>28</v>
      </c>
      <c r="Q53" s="45" t="s">
        <v>29</v>
      </c>
      <c r="R53" s="46" t="s">
        <v>30</v>
      </c>
      <c r="S53" s="47" t="s">
        <v>31</v>
      </c>
      <c r="T53" s="48" t="s">
        <v>32</v>
      </c>
      <c r="U53" s="287" t="s">
        <v>33</v>
      </c>
      <c r="V53" s="288" t="s">
        <v>42</v>
      </c>
      <c r="W53" s="288" t="s">
        <v>43</v>
      </c>
      <c r="X53" s="288" t="s">
        <v>44</v>
      </c>
      <c r="Y53" s="288" t="s">
        <v>45</v>
      </c>
      <c r="Z53" s="288" t="s">
        <v>46</v>
      </c>
      <c r="AA53" s="288" t="s">
        <v>47</v>
      </c>
      <c r="AB53" s="288" t="s">
        <v>48</v>
      </c>
    </row>
    <row r="54" spans="1:29" ht="15.6" customHeight="1" x14ac:dyDescent="0.25">
      <c r="A54" s="484"/>
      <c r="B54" s="451" t="s">
        <v>351</v>
      </c>
      <c r="C54" s="452"/>
      <c r="D54" s="456" t="s">
        <v>189</v>
      </c>
      <c r="E54" s="412" t="s">
        <v>190</v>
      </c>
      <c r="F54" s="412" t="s">
        <v>344</v>
      </c>
      <c r="G54" s="415" t="s">
        <v>318</v>
      </c>
      <c r="H54" s="415" t="s">
        <v>192</v>
      </c>
      <c r="I54" s="420" t="s">
        <v>319</v>
      </c>
      <c r="J54" s="510"/>
      <c r="K54" s="423" t="str">
        <f t="shared" ref="K54:L75" si="8">G54</f>
        <v>SP1 ; SP5; SP7</v>
      </c>
      <c r="L54" s="423" t="str">
        <f>H54</f>
        <v>Nombre de chartes ratifiées;</v>
      </c>
      <c r="M54" s="504"/>
      <c r="N54" s="506"/>
      <c r="O54" s="506"/>
      <c r="P54" s="506"/>
      <c r="Q54" s="506"/>
      <c r="R54" s="506"/>
      <c r="S54" s="506"/>
      <c r="T54" s="512">
        <v>5</v>
      </c>
      <c r="U54" s="508"/>
      <c r="V54" s="508"/>
      <c r="W54" s="56"/>
      <c r="X54" s="508"/>
      <c r="Y54" s="508"/>
      <c r="Z54" s="508"/>
      <c r="AA54" s="508"/>
      <c r="AB54" s="508"/>
    </row>
    <row r="55" spans="1:29" ht="15.75" customHeight="1" x14ac:dyDescent="0.25">
      <c r="A55" s="484"/>
      <c r="B55" s="453"/>
      <c r="C55" s="454"/>
      <c r="D55" s="456"/>
      <c r="E55" s="413"/>
      <c r="F55" s="413"/>
      <c r="G55" s="416"/>
      <c r="H55" s="443"/>
      <c r="I55" s="421"/>
      <c r="J55" s="511"/>
      <c r="K55" s="424"/>
      <c r="L55" s="430"/>
      <c r="M55" s="505"/>
      <c r="N55" s="507"/>
      <c r="O55" s="507"/>
      <c r="P55" s="507"/>
      <c r="Q55" s="507"/>
      <c r="R55" s="507"/>
      <c r="S55" s="507"/>
      <c r="T55" s="513"/>
      <c r="U55" s="509"/>
      <c r="V55" s="509"/>
      <c r="W55" s="56"/>
      <c r="X55" s="509"/>
      <c r="Y55" s="509"/>
      <c r="Z55" s="509"/>
      <c r="AA55" s="509"/>
      <c r="AB55" s="509"/>
    </row>
    <row r="56" spans="1:29" ht="31.5" x14ac:dyDescent="0.25">
      <c r="A56" s="484"/>
      <c r="B56" s="453"/>
      <c r="C56" s="454"/>
      <c r="D56" s="456"/>
      <c r="E56" s="413"/>
      <c r="F56" s="413"/>
      <c r="G56" s="416"/>
      <c r="H56" s="63" t="s">
        <v>224</v>
      </c>
      <c r="I56" s="421"/>
      <c r="J56" s="164"/>
      <c r="K56" s="424"/>
      <c r="L56" s="119" t="str">
        <f t="shared" si="8"/>
        <v xml:space="preserve"> Nbre de participations aux manifestations/an;</v>
      </c>
      <c r="M56" s="73" t="s">
        <v>482</v>
      </c>
      <c r="N56" s="55"/>
      <c r="O56" s="55"/>
      <c r="P56" s="55"/>
      <c r="Q56" s="55"/>
      <c r="R56" s="55"/>
      <c r="S56" s="55"/>
      <c r="T56" s="102">
        <v>5</v>
      </c>
      <c r="U56" s="56"/>
      <c r="V56" s="56"/>
      <c r="W56" s="56"/>
      <c r="X56" s="56"/>
      <c r="Y56" s="56"/>
      <c r="Z56" s="56"/>
      <c r="AA56" s="56"/>
      <c r="AB56" s="56"/>
    </row>
    <row r="57" spans="1:29" ht="31.5" x14ac:dyDescent="0.25">
      <c r="A57" s="484"/>
      <c r="B57" s="453"/>
      <c r="C57" s="454"/>
      <c r="D57" s="456"/>
      <c r="E57" s="413"/>
      <c r="F57" s="413"/>
      <c r="G57" s="416"/>
      <c r="H57" s="63" t="s">
        <v>193</v>
      </c>
      <c r="I57" s="421"/>
      <c r="J57" s="164"/>
      <c r="K57" s="424"/>
      <c r="L57" s="119" t="str">
        <f t="shared" si="8"/>
        <v xml:space="preserve"> Nbre de panneaux d'information installées;</v>
      </c>
      <c r="M57" s="73"/>
      <c r="N57" s="55"/>
      <c r="O57" s="55"/>
      <c r="P57" s="55"/>
      <c r="Q57" s="55"/>
      <c r="R57" s="55"/>
      <c r="S57" s="55"/>
      <c r="T57" s="102">
        <v>5</v>
      </c>
      <c r="U57" s="56"/>
      <c r="V57" s="56"/>
      <c r="W57" s="56"/>
      <c r="X57" s="56"/>
      <c r="Y57" s="56"/>
      <c r="Z57" s="56"/>
      <c r="AA57" s="56"/>
      <c r="AB57" s="56"/>
    </row>
    <row r="58" spans="1:29" ht="15.75" customHeight="1" x14ac:dyDescent="0.25">
      <c r="A58" s="484"/>
      <c r="B58" s="453"/>
      <c r="C58" s="454"/>
      <c r="D58" s="456"/>
      <c r="E58" s="413"/>
      <c r="F58" s="413"/>
      <c r="G58" s="416"/>
      <c r="H58" s="63" t="s">
        <v>194</v>
      </c>
      <c r="I58" s="421"/>
      <c r="J58" s="164"/>
      <c r="K58" s="424"/>
      <c r="L58" s="119" t="str">
        <f t="shared" si="8"/>
        <v xml:space="preserve"> Nbre de documents édités et diffusés;</v>
      </c>
      <c r="M58" s="73" t="s">
        <v>484</v>
      </c>
      <c r="N58" s="55"/>
      <c r="O58" s="55"/>
      <c r="P58" s="55"/>
      <c r="Q58" s="55"/>
      <c r="R58" s="55"/>
      <c r="S58" s="55"/>
      <c r="T58" s="102">
        <v>5</v>
      </c>
      <c r="U58" s="56"/>
      <c r="V58" s="56"/>
      <c r="W58" s="56"/>
      <c r="X58" s="56"/>
      <c r="Y58" s="56"/>
      <c r="Z58" s="56"/>
      <c r="AA58" s="56"/>
      <c r="AB58" s="56"/>
    </row>
    <row r="59" spans="1:29" ht="32.25" customHeight="1" x14ac:dyDescent="0.25">
      <c r="A59" s="484"/>
      <c r="B59" s="453"/>
      <c r="C59" s="454"/>
      <c r="D59" s="456"/>
      <c r="E59" s="413"/>
      <c r="F59" s="413"/>
      <c r="G59" s="416"/>
      <c r="H59" s="63" t="s">
        <v>195</v>
      </c>
      <c r="I59" s="421"/>
      <c r="J59" s="164"/>
      <c r="K59" s="424"/>
      <c r="L59" s="119" t="str">
        <f t="shared" si="8"/>
        <v xml:space="preserve"> Nbre de personnes touchées/opérations de sensibilisation;</v>
      </c>
      <c r="M59" s="73" t="s">
        <v>487</v>
      </c>
      <c r="N59" s="55"/>
      <c r="O59" s="55"/>
      <c r="P59" s="55"/>
      <c r="Q59" s="55"/>
      <c r="R59" s="55"/>
      <c r="S59" s="55"/>
      <c r="T59" s="102">
        <v>5</v>
      </c>
      <c r="U59" s="56"/>
      <c r="V59" s="56"/>
      <c r="W59" s="56"/>
      <c r="X59" s="56"/>
      <c r="Y59" s="56"/>
      <c r="Z59" s="56"/>
      <c r="AA59" s="56"/>
      <c r="AB59" s="56"/>
    </row>
    <row r="60" spans="1:29" ht="31.5" x14ac:dyDescent="0.25">
      <c r="A60" s="484"/>
      <c r="B60" s="453"/>
      <c r="C60" s="454"/>
      <c r="D60" s="456"/>
      <c r="E60" s="413"/>
      <c r="F60" s="413"/>
      <c r="G60" s="416"/>
      <c r="H60" s="63" t="s">
        <v>196</v>
      </c>
      <c r="I60" s="421"/>
      <c r="J60" s="164"/>
      <c r="K60" s="424"/>
      <c r="L60" s="119" t="str">
        <f t="shared" si="8"/>
        <v xml:space="preserve"> Mise en place d'une signalisation adaptée;</v>
      </c>
      <c r="M60" s="73" t="s">
        <v>486</v>
      </c>
      <c r="N60" s="55"/>
      <c r="O60" s="55"/>
      <c r="P60" s="55"/>
      <c r="Q60" s="55"/>
      <c r="R60" s="55"/>
      <c r="S60" s="55"/>
      <c r="T60" s="102">
        <v>5</v>
      </c>
      <c r="U60" s="56"/>
      <c r="V60" s="56"/>
      <c r="W60" s="56"/>
      <c r="X60" s="56"/>
      <c r="Y60" s="56"/>
      <c r="Z60" s="56"/>
      <c r="AA60" s="56"/>
      <c r="AB60" s="56"/>
    </row>
    <row r="61" spans="1:29" ht="15.6" customHeight="1" x14ac:dyDescent="0.25">
      <c r="A61" s="484"/>
      <c r="B61" s="453"/>
      <c r="C61" s="454"/>
      <c r="D61" s="456"/>
      <c r="E61" s="413"/>
      <c r="F61" s="413"/>
      <c r="G61" s="416"/>
      <c r="H61" s="63" t="s">
        <v>197</v>
      </c>
      <c r="I61" s="421"/>
      <c r="J61" s="164"/>
      <c r="K61" s="424"/>
      <c r="L61" s="119" t="str">
        <f t="shared" si="8"/>
        <v>Nbre d'opérations de contrôle/an;</v>
      </c>
      <c r="M61" s="73"/>
      <c r="N61" s="55"/>
      <c r="O61" s="55"/>
      <c r="P61" s="55"/>
      <c r="Q61" s="55"/>
      <c r="R61" s="55"/>
      <c r="S61" s="55"/>
      <c r="T61" s="102">
        <v>5</v>
      </c>
      <c r="U61" s="56"/>
      <c r="V61" s="56"/>
      <c r="W61" s="56"/>
      <c r="X61" s="56"/>
      <c r="Y61" s="56"/>
      <c r="Z61" s="56"/>
      <c r="AA61" s="56"/>
      <c r="AB61" s="56"/>
    </row>
    <row r="62" spans="1:29" ht="15.6" customHeight="1" x14ac:dyDescent="0.25">
      <c r="A62" s="484"/>
      <c r="B62" s="453"/>
      <c r="C62" s="454"/>
      <c r="D62" s="456"/>
      <c r="E62" s="413"/>
      <c r="F62" s="413"/>
      <c r="G62" s="416"/>
      <c r="H62" s="63" t="s">
        <v>374</v>
      </c>
      <c r="I62" s="421"/>
      <c r="J62" s="164"/>
      <c r="K62" s="424"/>
      <c r="L62" s="119" t="str">
        <f t="shared" si="8"/>
        <v>Nbre d'opératon de maraudage /an</v>
      </c>
      <c r="M62" s="73" t="s">
        <v>478</v>
      </c>
      <c r="N62" s="55"/>
      <c r="O62" s="55"/>
      <c r="P62" s="55"/>
      <c r="Q62" s="55"/>
      <c r="R62" s="55"/>
      <c r="S62" s="55"/>
      <c r="T62" s="102">
        <v>5</v>
      </c>
      <c r="U62" s="56">
        <v>5</v>
      </c>
      <c r="V62" s="56">
        <v>5</v>
      </c>
      <c r="W62" s="56">
        <v>5</v>
      </c>
      <c r="X62" s="56"/>
      <c r="Y62" s="56"/>
      <c r="Z62" s="56"/>
      <c r="AA62" s="56"/>
      <c r="AB62" s="56"/>
    </row>
    <row r="63" spans="1:29" ht="31.5" x14ac:dyDescent="0.25">
      <c r="A63" s="484"/>
      <c r="B63" s="453"/>
      <c r="C63" s="454"/>
      <c r="D63" s="456"/>
      <c r="E63" s="413"/>
      <c r="F63" s="413"/>
      <c r="G63" s="416"/>
      <c r="H63" s="63" t="s">
        <v>223</v>
      </c>
      <c r="I63" s="421"/>
      <c r="J63" s="164"/>
      <c r="K63" s="424"/>
      <c r="L63" s="119" t="str">
        <f t="shared" si="8"/>
        <v>Mise en place d'une réglementation adaptée;</v>
      </c>
      <c r="M63" s="73"/>
      <c r="N63" s="55"/>
      <c r="O63" s="55"/>
      <c r="P63" s="55"/>
      <c r="Q63" s="55"/>
      <c r="R63" s="55"/>
      <c r="S63" s="55"/>
      <c r="T63" s="102">
        <v>5</v>
      </c>
      <c r="U63" s="56"/>
      <c r="V63" s="56"/>
      <c r="W63" s="56"/>
      <c r="X63" s="56"/>
      <c r="Y63" s="56"/>
      <c r="Z63" s="56"/>
      <c r="AA63" s="56"/>
      <c r="AB63" s="56"/>
    </row>
    <row r="64" spans="1:29" ht="47.25" x14ac:dyDescent="0.25">
      <c r="A64" s="484"/>
      <c r="B64" s="453"/>
      <c r="C64" s="454"/>
      <c r="D64" s="456"/>
      <c r="E64" s="413"/>
      <c r="F64" s="413"/>
      <c r="G64" s="416"/>
      <c r="H64" s="63" t="s">
        <v>381</v>
      </c>
      <c r="I64" s="421"/>
      <c r="J64" s="164"/>
      <c r="K64" s="424"/>
      <c r="L64" s="119" t="str">
        <f t="shared" si="8"/>
        <v>Nbre de convention de partenariats observateurs/structure animatrice signé</v>
      </c>
      <c r="M64" s="73"/>
      <c r="N64" s="55"/>
      <c r="O64" s="55"/>
      <c r="P64" s="55"/>
      <c r="Q64" s="55"/>
      <c r="R64" s="55"/>
      <c r="S64" s="55"/>
      <c r="T64" s="102">
        <v>5</v>
      </c>
      <c r="U64" s="56"/>
      <c r="V64" s="56"/>
      <c r="W64" s="56"/>
      <c r="X64" s="56"/>
      <c r="Y64" s="56"/>
      <c r="Z64" s="56"/>
      <c r="AA64" s="56"/>
      <c r="AB64" s="56"/>
    </row>
    <row r="65" spans="1:28" ht="31.5" x14ac:dyDescent="0.25">
      <c r="A65" s="484"/>
      <c r="B65" s="453"/>
      <c r="C65" s="454"/>
      <c r="D65" s="456"/>
      <c r="E65" s="413"/>
      <c r="F65" s="413"/>
      <c r="G65" s="416"/>
      <c r="H65" s="63" t="s">
        <v>385</v>
      </c>
      <c r="I65" s="421"/>
      <c r="J65" s="164"/>
      <c r="K65" s="424"/>
      <c r="L65" s="119" t="str">
        <f t="shared" si="8"/>
        <v>Nbre d'information sur les programmes de sciences participatives</v>
      </c>
      <c r="M65" s="73" t="s">
        <v>480</v>
      </c>
      <c r="N65" s="55"/>
      <c r="O65" s="55"/>
      <c r="P65" s="55"/>
      <c r="Q65" s="55"/>
      <c r="R65" s="55"/>
      <c r="S65" s="55"/>
      <c r="T65" s="102">
        <v>5</v>
      </c>
      <c r="U65" s="56"/>
      <c r="V65" s="56"/>
      <c r="W65" s="56"/>
      <c r="X65" s="56"/>
      <c r="Y65" s="56"/>
      <c r="Z65" s="56"/>
      <c r="AA65" s="56"/>
      <c r="AB65" s="56"/>
    </row>
    <row r="66" spans="1:28" ht="15.6" customHeight="1" x14ac:dyDescent="0.25">
      <c r="A66" s="484"/>
      <c r="B66" s="453"/>
      <c r="C66" s="454"/>
      <c r="D66" s="456"/>
      <c r="E66" s="413"/>
      <c r="F66" s="413"/>
      <c r="G66" s="416"/>
      <c r="H66" s="63" t="s">
        <v>382</v>
      </c>
      <c r="I66" s="421"/>
      <c r="J66" s="164"/>
      <c r="K66" s="424"/>
      <c r="L66" s="119" t="str">
        <f t="shared" si="8"/>
        <v>Nbre de fiches ID standardisées</v>
      </c>
      <c r="M66" s="73"/>
      <c r="N66" s="55"/>
      <c r="O66" s="55"/>
      <c r="P66" s="55"/>
      <c r="Q66" s="55"/>
      <c r="R66" s="55"/>
      <c r="S66" s="55"/>
      <c r="T66" s="102">
        <v>5</v>
      </c>
      <c r="U66" s="56"/>
      <c r="V66" s="56"/>
      <c r="W66" s="56"/>
      <c r="X66" s="56"/>
      <c r="Y66" s="56"/>
      <c r="Z66" s="56"/>
      <c r="AA66" s="56"/>
      <c r="AB66" s="56"/>
    </row>
    <row r="67" spans="1:28" ht="31.5" x14ac:dyDescent="0.25">
      <c r="A67" s="484"/>
      <c r="B67" s="453"/>
      <c r="C67" s="454"/>
      <c r="D67" s="456"/>
      <c r="E67" s="413"/>
      <c r="F67" s="413"/>
      <c r="G67" s="416"/>
      <c r="H67" s="63" t="s">
        <v>383</v>
      </c>
      <c r="I67" s="421"/>
      <c r="J67" s="164"/>
      <c r="K67" s="424"/>
      <c r="L67" s="119" t="str">
        <f t="shared" si="8"/>
        <v>Nbre de retours d'observations exploitées par science participative</v>
      </c>
      <c r="M67" s="73"/>
      <c r="N67" s="55"/>
      <c r="O67" s="55"/>
      <c r="P67" s="55"/>
      <c r="Q67" s="55"/>
      <c r="R67" s="55"/>
      <c r="S67" s="55"/>
      <c r="T67" s="102">
        <v>5</v>
      </c>
      <c r="U67" s="56"/>
      <c r="V67" s="56"/>
      <c r="W67" s="56"/>
      <c r="X67" s="56"/>
      <c r="Y67" s="56"/>
      <c r="Z67" s="56"/>
      <c r="AA67" s="56"/>
      <c r="AB67" s="56"/>
    </row>
    <row r="68" spans="1:28" ht="31.5" x14ac:dyDescent="0.25">
      <c r="A68" s="484"/>
      <c r="B68" s="453"/>
      <c r="C68" s="454"/>
      <c r="D68" s="456"/>
      <c r="E68" s="412" t="s">
        <v>188</v>
      </c>
      <c r="F68" s="413"/>
      <c r="G68" s="415" t="s">
        <v>320</v>
      </c>
      <c r="H68" s="63" t="s">
        <v>207</v>
      </c>
      <c r="I68" s="420" t="s">
        <v>321</v>
      </c>
      <c r="J68" s="164"/>
      <c r="K68" s="423" t="str">
        <f>G68</f>
        <v xml:space="preserve">SP1  ; SP3: ; SP4; SP5 ; SP7 ; SP8; SP9; SP11: </v>
      </c>
      <c r="L68" s="119" t="str">
        <f t="shared" si="8"/>
        <v>Nbre de participation aux manifestations/an;</v>
      </c>
      <c r="M68" s="73" t="s">
        <v>482</v>
      </c>
      <c r="N68" s="154"/>
      <c r="O68" s="154"/>
      <c r="P68" s="154"/>
      <c r="Q68" s="154"/>
      <c r="R68" s="154"/>
      <c r="S68" s="154"/>
      <c r="T68" s="102">
        <v>5</v>
      </c>
      <c r="U68" s="56"/>
      <c r="V68" s="56"/>
      <c r="W68" s="56"/>
      <c r="X68" s="56"/>
      <c r="Y68" s="56"/>
      <c r="Z68" s="56"/>
      <c r="AA68" s="56"/>
      <c r="AB68" s="56"/>
    </row>
    <row r="69" spans="1:28" ht="31.5" x14ac:dyDescent="0.25">
      <c r="A69" s="484"/>
      <c r="B69" s="453"/>
      <c r="C69" s="454"/>
      <c r="D69" s="456"/>
      <c r="E69" s="413"/>
      <c r="F69" s="413"/>
      <c r="G69" s="416"/>
      <c r="H69" s="58" t="s">
        <v>214</v>
      </c>
      <c r="I69" s="421"/>
      <c r="J69" s="164"/>
      <c r="K69" s="424"/>
      <c r="L69" s="119" t="str">
        <f t="shared" si="8"/>
        <v>Nbre de panneaux d'information installés;</v>
      </c>
      <c r="M69" s="152"/>
      <c r="N69" s="160"/>
      <c r="O69" s="160"/>
      <c r="P69" s="160"/>
      <c r="Q69" s="160"/>
      <c r="R69" s="160"/>
      <c r="S69" s="160"/>
      <c r="T69" s="102">
        <v>5</v>
      </c>
      <c r="U69" s="56"/>
      <c r="V69" s="56"/>
      <c r="W69" s="56"/>
      <c r="X69" s="56"/>
      <c r="Y69" s="56"/>
      <c r="Z69" s="56"/>
      <c r="AA69" s="56"/>
      <c r="AB69" s="56"/>
    </row>
    <row r="70" spans="1:28" ht="15.6" customHeight="1" x14ac:dyDescent="0.25">
      <c r="A70" s="484"/>
      <c r="B70" s="453"/>
      <c r="C70" s="454"/>
      <c r="D70" s="456"/>
      <c r="E70" s="413"/>
      <c r="F70" s="413"/>
      <c r="G70" s="416"/>
      <c r="H70" s="58" t="s">
        <v>208</v>
      </c>
      <c r="I70" s="421"/>
      <c r="J70" s="164"/>
      <c r="K70" s="424"/>
      <c r="L70" s="119" t="str">
        <f t="shared" si="8"/>
        <v>Nbre de documents édités et diffusés;</v>
      </c>
      <c r="M70" s="73" t="s">
        <v>484</v>
      </c>
      <c r="N70" s="160"/>
      <c r="O70" s="160"/>
      <c r="P70" s="160"/>
      <c r="Q70" s="160"/>
      <c r="R70" s="160"/>
      <c r="S70" s="160"/>
      <c r="T70" s="102">
        <v>5</v>
      </c>
      <c r="U70" s="56"/>
      <c r="V70" s="56"/>
      <c r="W70" s="56"/>
      <c r="X70" s="56"/>
      <c r="Y70" s="56"/>
      <c r="Z70" s="56"/>
      <c r="AA70" s="56"/>
      <c r="AB70" s="56"/>
    </row>
    <row r="71" spans="1:28" ht="50.25" customHeight="1" x14ac:dyDescent="0.25">
      <c r="A71" s="484"/>
      <c r="B71" s="453"/>
      <c r="C71" s="454"/>
      <c r="D71" s="456"/>
      <c r="E71" s="413"/>
      <c r="F71" s="413"/>
      <c r="G71" s="416"/>
      <c r="H71" s="58" t="s">
        <v>215</v>
      </c>
      <c r="I71" s="421"/>
      <c r="J71" s="164"/>
      <c r="K71" s="424"/>
      <c r="L71" s="119" t="str">
        <f t="shared" si="8"/>
        <v>Nbre de personnes touchées/opérations de sensibilisation;</v>
      </c>
      <c r="M71" s="73" t="s">
        <v>487</v>
      </c>
      <c r="N71" s="160"/>
      <c r="O71" s="160"/>
      <c r="P71" s="160"/>
      <c r="Q71" s="160"/>
      <c r="R71" s="160"/>
      <c r="S71" s="160"/>
      <c r="T71" s="102">
        <v>5</v>
      </c>
      <c r="U71" s="56"/>
      <c r="V71" s="56"/>
      <c r="W71" s="56"/>
      <c r="X71" s="56"/>
      <c r="Y71" s="56"/>
      <c r="Z71" s="56"/>
      <c r="AA71" s="56"/>
      <c r="AB71" s="56"/>
    </row>
    <row r="72" spans="1:28" ht="15.6" customHeight="1" x14ac:dyDescent="0.25">
      <c r="A72" s="484"/>
      <c r="B72" s="453"/>
      <c r="C72" s="454"/>
      <c r="D72" s="456"/>
      <c r="E72" s="413"/>
      <c r="F72" s="413"/>
      <c r="G72" s="416"/>
      <c r="H72" s="58" t="s">
        <v>221</v>
      </c>
      <c r="I72" s="421"/>
      <c r="J72" s="164"/>
      <c r="K72" s="424"/>
      <c r="L72" s="119" t="str">
        <f t="shared" si="8"/>
        <v xml:space="preserve"> Nbre de chartes ratifiées;</v>
      </c>
      <c r="M72" s="152"/>
      <c r="N72" s="160"/>
      <c r="O72" s="160"/>
      <c r="P72" s="160"/>
      <c r="Q72" s="160"/>
      <c r="R72" s="160"/>
      <c r="S72" s="160"/>
      <c r="T72" s="102">
        <v>5</v>
      </c>
      <c r="U72" s="56"/>
      <c r="V72" s="56"/>
      <c r="W72" s="56"/>
      <c r="X72" s="56"/>
      <c r="Y72" s="56"/>
      <c r="Z72" s="56"/>
      <c r="AA72" s="56"/>
      <c r="AB72" s="56"/>
    </row>
    <row r="73" spans="1:28" ht="15.6" customHeight="1" x14ac:dyDescent="0.25">
      <c r="A73" s="484"/>
      <c r="B73" s="453"/>
      <c r="C73" s="454"/>
      <c r="D73" s="456"/>
      <c r="E73" s="413"/>
      <c r="F73" s="413"/>
      <c r="G73" s="416"/>
      <c r="H73" s="58" t="s">
        <v>197</v>
      </c>
      <c r="I73" s="421"/>
      <c r="J73" s="164"/>
      <c r="K73" s="424"/>
      <c r="L73" s="119" t="str">
        <f t="shared" si="8"/>
        <v>Nbre d'opérations de contrôle/an;</v>
      </c>
      <c r="M73" s="152"/>
      <c r="N73" s="160"/>
      <c r="O73" s="160"/>
      <c r="P73" s="160"/>
      <c r="Q73" s="160"/>
      <c r="R73" s="160"/>
      <c r="S73" s="160"/>
      <c r="T73" s="102">
        <v>5</v>
      </c>
      <c r="U73" s="56"/>
      <c r="V73" s="56"/>
      <c r="W73" s="56"/>
      <c r="X73" s="56"/>
      <c r="Y73" s="56"/>
      <c r="Z73" s="56"/>
      <c r="AA73" s="56"/>
      <c r="AB73" s="56"/>
    </row>
    <row r="74" spans="1:28" ht="15.6" customHeight="1" x14ac:dyDescent="0.25">
      <c r="A74" s="484"/>
      <c r="B74" s="453"/>
      <c r="C74" s="454"/>
      <c r="D74" s="456"/>
      <c r="E74" s="413"/>
      <c r="F74" s="413"/>
      <c r="G74" s="416"/>
      <c r="H74" s="63" t="s">
        <v>374</v>
      </c>
      <c r="I74" s="421"/>
      <c r="J74" s="164"/>
      <c r="K74" s="424"/>
      <c r="L74" s="119" t="str">
        <f t="shared" si="8"/>
        <v>Nbre d'opératon de maraudage /an</v>
      </c>
      <c r="M74" s="73" t="s">
        <v>478</v>
      </c>
      <c r="N74" s="55"/>
      <c r="O74" s="55"/>
      <c r="P74" s="55"/>
      <c r="Q74" s="55"/>
      <c r="R74" s="55"/>
      <c r="S74" s="55"/>
      <c r="T74" s="102">
        <v>5</v>
      </c>
      <c r="U74" s="56">
        <v>5</v>
      </c>
      <c r="V74" s="56">
        <v>5</v>
      </c>
      <c r="W74" s="56">
        <v>5</v>
      </c>
      <c r="X74" s="56"/>
      <c r="Y74" s="56"/>
      <c r="Z74" s="56"/>
      <c r="AA74" s="56"/>
      <c r="AB74" s="56"/>
    </row>
    <row r="75" spans="1:28" ht="31.5" x14ac:dyDescent="0.25">
      <c r="A75" s="484"/>
      <c r="B75" s="453"/>
      <c r="C75" s="454"/>
      <c r="D75" s="456"/>
      <c r="E75" s="413"/>
      <c r="F75" s="413"/>
      <c r="G75" s="416"/>
      <c r="H75" s="58" t="s">
        <v>223</v>
      </c>
      <c r="I75" s="421"/>
      <c r="J75" s="164"/>
      <c r="K75" s="424"/>
      <c r="L75" s="119" t="str">
        <f t="shared" si="8"/>
        <v>Mise en place d'une réglementation adaptée;</v>
      </c>
      <c r="M75" s="152"/>
      <c r="N75" s="160"/>
      <c r="O75" s="160"/>
      <c r="P75" s="160"/>
      <c r="Q75" s="160"/>
      <c r="R75" s="160"/>
      <c r="S75" s="160"/>
      <c r="T75" s="102">
        <v>5</v>
      </c>
      <c r="U75" s="56"/>
      <c r="V75" s="56"/>
      <c r="W75" s="56"/>
      <c r="X75" s="56"/>
      <c r="Y75" s="56"/>
      <c r="Z75" s="56"/>
      <c r="AA75" s="56"/>
      <c r="AB75" s="56"/>
    </row>
    <row r="76" spans="1:28" ht="32.25" thickBot="1" x14ac:dyDescent="0.3">
      <c r="A76" s="484"/>
      <c r="B76" s="453"/>
      <c r="C76" s="454"/>
      <c r="D76" s="456"/>
      <c r="E76" s="414"/>
      <c r="F76" s="413"/>
      <c r="G76" s="416"/>
      <c r="H76" s="59" t="s">
        <v>222</v>
      </c>
      <c r="I76" s="422"/>
      <c r="J76" s="164"/>
      <c r="K76" s="425"/>
      <c r="L76" s="119" t="str">
        <f t="shared" ref="L76:L114" si="9">H76</f>
        <v xml:space="preserve">       Nbre d'opérations de piégeage effectuées</v>
      </c>
      <c r="M76" s="152"/>
      <c r="N76" s="160"/>
      <c r="O76" s="160"/>
      <c r="P76" s="160"/>
      <c r="Q76" s="160"/>
      <c r="R76" s="160"/>
      <c r="S76" s="160"/>
      <c r="T76" s="162">
        <v>5</v>
      </c>
      <c r="U76" s="132"/>
      <c r="V76" s="132"/>
      <c r="W76" s="132"/>
      <c r="X76" s="132"/>
      <c r="Y76" s="132"/>
      <c r="Z76" s="132"/>
      <c r="AA76" s="132"/>
      <c r="AB76" s="132"/>
    </row>
    <row r="77" spans="1:28" ht="47.25" x14ac:dyDescent="0.25">
      <c r="A77" s="484"/>
      <c r="B77" s="436" t="s">
        <v>314</v>
      </c>
      <c r="C77" s="437"/>
      <c r="D77" s="438" t="s">
        <v>315</v>
      </c>
      <c r="E77" s="413" t="s">
        <v>187</v>
      </c>
      <c r="F77" s="418" t="s">
        <v>345</v>
      </c>
      <c r="G77" s="419" t="s">
        <v>322</v>
      </c>
      <c r="H77" s="63" t="s">
        <v>205</v>
      </c>
      <c r="I77" s="440" t="s">
        <v>323</v>
      </c>
      <c r="J77" s="164"/>
      <c r="K77" s="441" t="str">
        <f t="shared" ref="K77" si="10">G77</f>
        <v xml:space="preserve">SP3; SP4; SP8; SP9; SP11; </v>
      </c>
      <c r="L77" s="191" t="str">
        <f t="shared" si="9"/>
        <v xml:space="preserve">Nbre de projets de recherche sur le site et/ou de manière couplée avec d'autres sites;     </v>
      </c>
      <c r="M77" s="134"/>
      <c r="N77" s="135"/>
      <c r="O77" s="135"/>
      <c r="P77" s="135"/>
      <c r="Q77" s="135"/>
      <c r="R77" s="135"/>
      <c r="S77" s="135"/>
      <c r="T77" s="163">
        <v>5</v>
      </c>
      <c r="U77" s="130"/>
      <c r="V77" s="130"/>
      <c r="W77" s="363"/>
      <c r="X77" s="130"/>
      <c r="Y77" s="130"/>
      <c r="Z77" s="130"/>
      <c r="AA77" s="130"/>
      <c r="AB77" s="130"/>
    </row>
    <row r="78" spans="1:28" ht="31.5" x14ac:dyDescent="0.25">
      <c r="A78" s="484"/>
      <c r="B78" s="405"/>
      <c r="C78" s="406"/>
      <c r="D78" s="439"/>
      <c r="E78" s="413"/>
      <c r="F78" s="413"/>
      <c r="G78" s="416"/>
      <c r="H78" s="63" t="s">
        <v>199</v>
      </c>
      <c r="I78" s="421"/>
      <c r="J78" s="164"/>
      <c r="K78" s="424"/>
      <c r="L78" s="119" t="str">
        <f t="shared" si="9"/>
        <v>Nbre d'actions de connaissance mises en œuvre;</v>
      </c>
      <c r="M78" s="73"/>
      <c r="N78" s="55"/>
      <c r="O78" s="55"/>
      <c r="P78" s="55"/>
      <c r="Q78" s="55"/>
      <c r="R78" s="55"/>
      <c r="S78" s="55"/>
      <c r="T78" s="161">
        <v>5</v>
      </c>
      <c r="U78" s="56"/>
      <c r="V78" s="56"/>
      <c r="W78" s="56"/>
      <c r="X78" s="56"/>
      <c r="Y78" s="56"/>
      <c r="Z78" s="56"/>
      <c r="AA78" s="56"/>
      <c r="AB78" s="56"/>
    </row>
    <row r="79" spans="1:28" ht="47.25" x14ac:dyDescent="0.25">
      <c r="A79" s="484"/>
      <c r="B79" s="405"/>
      <c r="C79" s="406"/>
      <c r="D79" s="439"/>
      <c r="E79" s="413"/>
      <c r="F79" s="413"/>
      <c r="G79" s="416"/>
      <c r="H79" s="63" t="s">
        <v>200</v>
      </c>
      <c r="I79" s="421"/>
      <c r="J79" s="164"/>
      <c r="K79" s="424"/>
      <c r="L79" s="119" t="str">
        <f t="shared" si="9"/>
        <v>Nbre de protocoles de suivis mis en place ou utilisés pour les besoins du Tableau de bord;</v>
      </c>
      <c r="M79" s="73"/>
      <c r="N79" s="55"/>
      <c r="O79" s="55"/>
      <c r="P79" s="55"/>
      <c r="Q79" s="55"/>
      <c r="R79" s="55"/>
      <c r="S79" s="55"/>
      <c r="T79" s="161">
        <v>5</v>
      </c>
      <c r="U79" s="56"/>
      <c r="V79" s="56"/>
      <c r="W79" s="56"/>
      <c r="X79" s="56"/>
      <c r="Y79" s="56"/>
      <c r="Z79" s="56"/>
      <c r="AA79" s="56"/>
      <c r="AB79" s="56"/>
    </row>
    <row r="80" spans="1:28" ht="16.149999999999999" customHeight="1" x14ac:dyDescent="0.25">
      <c r="A80" s="484"/>
      <c r="B80" s="405"/>
      <c r="C80" s="406"/>
      <c r="D80" s="439"/>
      <c r="E80" s="413"/>
      <c r="F80" s="413"/>
      <c r="G80" s="416"/>
      <c r="H80" s="63" t="s">
        <v>201</v>
      </c>
      <c r="I80" s="421"/>
      <c r="J80" s="164"/>
      <c r="K80" s="424"/>
      <c r="L80" s="119" t="str">
        <f t="shared" si="9"/>
        <v xml:space="preserve"> Nbre d'indicateurs renseignés;</v>
      </c>
      <c r="M80" s="73"/>
      <c r="N80" s="55"/>
      <c r="O80" s="55"/>
      <c r="P80" s="55"/>
      <c r="Q80" s="55"/>
      <c r="R80" s="55"/>
      <c r="S80" s="55"/>
      <c r="T80" s="161">
        <v>5</v>
      </c>
      <c r="U80" s="56"/>
      <c r="V80" s="56"/>
      <c r="W80" s="56"/>
      <c r="X80" s="56"/>
      <c r="Y80" s="56"/>
      <c r="Z80" s="56"/>
      <c r="AA80" s="56"/>
      <c r="AB80" s="56"/>
    </row>
    <row r="81" spans="1:28" ht="16.149999999999999" customHeight="1" x14ac:dyDescent="0.25">
      <c r="A81" s="484"/>
      <c r="B81" s="405"/>
      <c r="C81" s="406"/>
      <c r="D81" s="439"/>
      <c r="E81" s="413"/>
      <c r="F81" s="413"/>
      <c r="G81" s="416"/>
      <c r="H81" s="63" t="s">
        <v>202</v>
      </c>
      <c r="I81" s="421"/>
      <c r="J81" s="164"/>
      <c r="K81" s="424"/>
      <c r="L81" s="119" t="str">
        <f t="shared" si="9"/>
        <v>Mise à jour de l'étude pêche;</v>
      </c>
      <c r="M81" s="73"/>
      <c r="N81" s="55"/>
      <c r="O81" s="55"/>
      <c r="P81" s="55"/>
      <c r="Q81" s="55"/>
      <c r="R81" s="55"/>
      <c r="S81" s="55"/>
      <c r="T81" s="161">
        <v>5</v>
      </c>
      <c r="U81" s="56"/>
      <c r="V81" s="56"/>
      <c r="W81" s="56"/>
      <c r="X81" s="56"/>
      <c r="Y81" s="56"/>
      <c r="Z81" s="56"/>
      <c r="AA81" s="56"/>
      <c r="AB81" s="56"/>
    </row>
    <row r="82" spans="1:28" ht="31.9" customHeight="1" x14ac:dyDescent="0.25">
      <c r="A82" s="484"/>
      <c r="B82" s="405"/>
      <c r="C82" s="406"/>
      <c r="D82" s="439"/>
      <c r="E82" s="413"/>
      <c r="F82" s="413"/>
      <c r="G82" s="416"/>
      <c r="H82" s="63" t="s">
        <v>203</v>
      </c>
      <c r="I82" s="421"/>
      <c r="J82" s="164"/>
      <c r="K82" s="424"/>
      <c r="L82" s="119" t="str">
        <f t="shared" si="9"/>
        <v xml:space="preserve"> Réalisation d'une étude fréquentation;</v>
      </c>
      <c r="M82" s="73" t="s">
        <v>483</v>
      </c>
      <c r="N82" s="55"/>
      <c r="O82" s="55"/>
      <c r="P82" s="55"/>
      <c r="Q82" s="55"/>
      <c r="R82" s="55"/>
      <c r="S82" s="55"/>
      <c r="T82" s="161">
        <v>5</v>
      </c>
      <c r="U82" s="56"/>
      <c r="V82" s="56"/>
      <c r="W82" s="56"/>
      <c r="X82" s="56"/>
      <c r="Y82" s="56"/>
      <c r="Z82" s="56"/>
      <c r="AA82" s="56"/>
      <c r="AB82" s="56"/>
    </row>
    <row r="83" spans="1:28" ht="47.25" x14ac:dyDescent="0.25">
      <c r="A83" s="484"/>
      <c r="B83" s="405"/>
      <c r="C83" s="406"/>
      <c r="D83" s="439"/>
      <c r="E83" s="413"/>
      <c r="F83" s="413"/>
      <c r="G83" s="416"/>
      <c r="H83" s="52" t="s">
        <v>204</v>
      </c>
      <c r="I83" s="421"/>
      <c r="J83" s="164"/>
      <c r="K83" s="424"/>
      <c r="L83" s="119" t="str">
        <f t="shared" si="9"/>
        <v>Nombre de projets de recherche sur le site et /ou de manière couplées avec d'autres suivis;</v>
      </c>
      <c r="M83" s="73"/>
      <c r="N83" s="55"/>
      <c r="O83" s="55"/>
      <c r="P83" s="55"/>
      <c r="Q83" s="55"/>
      <c r="R83" s="55"/>
      <c r="S83" s="55"/>
      <c r="T83" s="161">
        <v>5</v>
      </c>
      <c r="U83" s="56"/>
      <c r="V83" s="56"/>
      <c r="W83" s="56"/>
      <c r="X83" s="56"/>
      <c r="Y83" s="56"/>
      <c r="Z83" s="56"/>
      <c r="AA83" s="56"/>
      <c r="AB83" s="56"/>
    </row>
    <row r="84" spans="1:28" ht="47.25" x14ac:dyDescent="0.25">
      <c r="A84" s="484"/>
      <c r="B84" s="405"/>
      <c r="C84" s="406"/>
      <c r="D84" s="439"/>
      <c r="E84" s="413"/>
      <c r="F84" s="413"/>
      <c r="G84" s="416"/>
      <c r="H84" s="63" t="s">
        <v>381</v>
      </c>
      <c r="I84" s="421"/>
      <c r="J84" s="164"/>
      <c r="K84" s="424"/>
      <c r="L84" s="119" t="str">
        <f t="shared" si="9"/>
        <v>Nbre de convention de partenariats observateurs/structure animatrice signé</v>
      </c>
      <c r="M84" s="73"/>
      <c r="N84" s="55"/>
      <c r="O84" s="55"/>
      <c r="P84" s="55"/>
      <c r="Q84" s="55"/>
      <c r="R84" s="55"/>
      <c r="S84" s="55"/>
      <c r="T84" s="161">
        <v>5</v>
      </c>
      <c r="U84" s="56"/>
      <c r="V84" s="56"/>
      <c r="W84" s="56"/>
      <c r="X84" s="56"/>
      <c r="Y84" s="56"/>
      <c r="Z84" s="56"/>
      <c r="AA84" s="56"/>
      <c r="AB84" s="56"/>
    </row>
    <row r="85" spans="1:28" ht="31.5" x14ac:dyDescent="0.25">
      <c r="A85" s="484"/>
      <c r="B85" s="405"/>
      <c r="C85" s="406"/>
      <c r="D85" s="439"/>
      <c r="E85" s="413"/>
      <c r="F85" s="413"/>
      <c r="G85" s="416"/>
      <c r="H85" s="63" t="s">
        <v>385</v>
      </c>
      <c r="I85" s="421"/>
      <c r="J85" s="164"/>
      <c r="K85" s="424"/>
      <c r="L85" s="119" t="str">
        <f t="shared" si="9"/>
        <v>Nbre d'information sur les programmes de sciences participatives</v>
      </c>
      <c r="M85" s="73" t="s">
        <v>480</v>
      </c>
      <c r="N85" s="55"/>
      <c r="O85" s="55"/>
      <c r="P85" s="55"/>
      <c r="Q85" s="55"/>
      <c r="R85" s="55"/>
      <c r="S85" s="55"/>
      <c r="T85" s="161">
        <v>5</v>
      </c>
      <c r="U85" s="56"/>
      <c r="V85" s="56"/>
      <c r="W85" s="56"/>
      <c r="X85" s="56"/>
      <c r="Y85" s="56"/>
      <c r="Z85" s="56"/>
      <c r="AA85" s="56"/>
      <c r="AB85" s="56"/>
    </row>
    <row r="86" spans="1:28" ht="16.149999999999999" customHeight="1" x14ac:dyDescent="0.25">
      <c r="A86" s="484"/>
      <c r="B86" s="405"/>
      <c r="C86" s="406"/>
      <c r="D86" s="439"/>
      <c r="E86" s="413"/>
      <c r="F86" s="413"/>
      <c r="G86" s="416"/>
      <c r="H86" s="63" t="s">
        <v>382</v>
      </c>
      <c r="I86" s="421"/>
      <c r="J86" s="164"/>
      <c r="K86" s="424"/>
      <c r="L86" s="119" t="str">
        <f t="shared" si="9"/>
        <v>Nbre de fiches ID standardisées</v>
      </c>
      <c r="M86" s="73"/>
      <c r="N86" s="55"/>
      <c r="O86" s="55"/>
      <c r="P86" s="55"/>
      <c r="Q86" s="55"/>
      <c r="R86" s="55"/>
      <c r="S86" s="55"/>
      <c r="T86" s="161">
        <v>5</v>
      </c>
      <c r="U86" s="56"/>
      <c r="V86" s="56"/>
      <c r="W86" s="56"/>
      <c r="X86" s="56"/>
      <c r="Y86" s="56"/>
      <c r="Z86" s="56"/>
      <c r="AA86" s="56"/>
      <c r="AB86" s="56"/>
    </row>
    <row r="87" spans="1:28" ht="15.75" customHeight="1" x14ac:dyDescent="0.25">
      <c r="A87" s="484"/>
      <c r="B87" s="405"/>
      <c r="C87" s="406"/>
      <c r="D87" s="439"/>
      <c r="E87" s="413"/>
      <c r="F87" s="413"/>
      <c r="G87" s="416"/>
      <c r="H87" s="63" t="s">
        <v>383</v>
      </c>
      <c r="I87" s="421"/>
      <c r="J87" s="164"/>
      <c r="K87" s="424"/>
      <c r="L87" s="119" t="str">
        <f t="shared" si="9"/>
        <v>Nbre de retours d'observations exploitées par science participative</v>
      </c>
      <c r="M87" s="73"/>
      <c r="N87" s="55"/>
      <c r="O87" s="55"/>
      <c r="P87" s="55"/>
      <c r="Q87" s="55"/>
      <c r="R87" s="55"/>
      <c r="S87" s="55"/>
      <c r="T87" s="161">
        <v>5</v>
      </c>
      <c r="U87" s="56"/>
      <c r="V87" s="56"/>
      <c r="W87" s="56"/>
      <c r="X87" s="56"/>
      <c r="Y87" s="56"/>
      <c r="Z87" s="56"/>
      <c r="AA87" s="56"/>
      <c r="AB87" s="56"/>
    </row>
    <row r="88" spans="1:28" ht="36.75" customHeight="1" x14ac:dyDescent="0.25">
      <c r="A88" s="484"/>
      <c r="B88" s="405"/>
      <c r="C88" s="406"/>
      <c r="D88" s="439"/>
      <c r="E88" s="412" t="s">
        <v>191</v>
      </c>
      <c r="F88" s="413"/>
      <c r="G88" s="415" t="s">
        <v>324</v>
      </c>
      <c r="H88" s="63" t="s">
        <v>213</v>
      </c>
      <c r="I88" s="420" t="s">
        <v>325</v>
      </c>
      <c r="J88" s="164"/>
      <c r="K88" s="423" t="str">
        <f t="shared" ref="K88" si="11">G88</f>
        <v xml:space="preserve">SP2; SP3; SP5 ;  SP8; SP9; </v>
      </c>
      <c r="L88" s="119" t="str">
        <f t="shared" si="9"/>
        <v xml:space="preserve">Nbre d'actions pilotes mises en œuvre;     </v>
      </c>
      <c r="M88" s="73"/>
      <c r="N88" s="55"/>
      <c r="O88" s="55"/>
      <c r="P88" s="55"/>
      <c r="Q88" s="55"/>
      <c r="R88" s="55"/>
      <c r="S88" s="55"/>
      <c r="T88" s="161">
        <v>5</v>
      </c>
      <c r="U88" s="56"/>
      <c r="V88" s="56"/>
      <c r="W88" s="56"/>
      <c r="X88" s="56"/>
      <c r="Y88" s="56"/>
      <c r="Z88" s="56"/>
      <c r="AA88" s="56"/>
      <c r="AB88" s="56"/>
    </row>
    <row r="89" spans="1:28" ht="31.5" x14ac:dyDescent="0.25">
      <c r="A89" s="484"/>
      <c r="B89" s="405"/>
      <c r="C89" s="406"/>
      <c r="D89" s="439"/>
      <c r="E89" s="413"/>
      <c r="F89" s="413"/>
      <c r="G89" s="416"/>
      <c r="H89" s="58" t="s">
        <v>206</v>
      </c>
      <c r="I89" s="421"/>
      <c r="J89" s="164"/>
      <c r="K89" s="424"/>
      <c r="L89" s="119" t="str">
        <f t="shared" si="9"/>
        <v>Nbre d'actions communes entre gestionnaire mises en œuvre;</v>
      </c>
      <c r="M89" s="73"/>
      <c r="N89" s="55"/>
      <c r="O89" s="55"/>
      <c r="P89" s="55"/>
      <c r="Q89" s="55"/>
      <c r="R89" s="55"/>
      <c r="S89" s="55"/>
      <c r="T89" s="161">
        <v>5</v>
      </c>
      <c r="U89" s="56"/>
      <c r="V89" s="56"/>
      <c r="W89" s="56"/>
      <c r="X89" s="56"/>
      <c r="Y89" s="56"/>
      <c r="Z89" s="56"/>
      <c r="AA89" s="56"/>
      <c r="AB89" s="56"/>
    </row>
    <row r="90" spans="1:28" ht="31.5" x14ac:dyDescent="0.25">
      <c r="A90" s="484"/>
      <c r="B90" s="405"/>
      <c r="C90" s="406"/>
      <c r="D90" s="439"/>
      <c r="E90" s="413"/>
      <c r="F90" s="413"/>
      <c r="G90" s="416"/>
      <c r="H90" s="58" t="s">
        <v>207</v>
      </c>
      <c r="I90" s="421"/>
      <c r="J90" s="164"/>
      <c r="K90" s="424"/>
      <c r="L90" s="119" t="str">
        <f t="shared" si="9"/>
        <v>Nbre de participation aux manifestations/an;</v>
      </c>
      <c r="M90" s="73" t="s">
        <v>482</v>
      </c>
      <c r="N90" s="55"/>
      <c r="O90" s="55"/>
      <c r="P90" s="55"/>
      <c r="Q90" s="55"/>
      <c r="R90" s="55"/>
      <c r="S90" s="55"/>
      <c r="T90" s="161">
        <v>5</v>
      </c>
      <c r="U90" s="56"/>
      <c r="V90" s="56"/>
      <c r="W90" s="56"/>
      <c r="X90" s="56"/>
      <c r="Y90" s="56"/>
      <c r="Z90" s="56"/>
      <c r="AA90" s="56"/>
      <c r="AB90" s="56"/>
    </row>
    <row r="91" spans="1:28" ht="31.5" x14ac:dyDescent="0.25">
      <c r="A91" s="484"/>
      <c r="B91" s="405"/>
      <c r="C91" s="406"/>
      <c r="D91" s="439"/>
      <c r="E91" s="413"/>
      <c r="F91" s="413"/>
      <c r="G91" s="416"/>
      <c r="H91" s="58" t="s">
        <v>214</v>
      </c>
      <c r="I91" s="421"/>
      <c r="J91" s="164"/>
      <c r="K91" s="424"/>
      <c r="L91" s="119" t="str">
        <f t="shared" si="9"/>
        <v>Nbre de panneaux d'information installés;</v>
      </c>
      <c r="M91" s="73"/>
      <c r="N91" s="55"/>
      <c r="O91" s="55"/>
      <c r="P91" s="55"/>
      <c r="Q91" s="55"/>
      <c r="R91" s="55"/>
      <c r="S91" s="55"/>
      <c r="T91" s="161">
        <v>5</v>
      </c>
      <c r="U91" s="56"/>
      <c r="V91" s="56"/>
      <c r="W91" s="56"/>
      <c r="X91" s="56"/>
      <c r="Y91" s="56"/>
      <c r="Z91" s="56"/>
      <c r="AA91" s="56"/>
      <c r="AB91" s="56"/>
    </row>
    <row r="92" spans="1:28" ht="15.6" customHeight="1" x14ac:dyDescent="0.25">
      <c r="A92" s="484"/>
      <c r="B92" s="405"/>
      <c r="C92" s="406"/>
      <c r="D92" s="439"/>
      <c r="E92" s="413"/>
      <c r="F92" s="413"/>
      <c r="G92" s="416"/>
      <c r="H92" s="58" t="s">
        <v>208</v>
      </c>
      <c r="I92" s="421"/>
      <c r="J92" s="164"/>
      <c r="K92" s="424"/>
      <c r="L92" s="119" t="str">
        <f t="shared" si="9"/>
        <v>Nbre de documents édités et diffusés;</v>
      </c>
      <c r="M92" s="73" t="s">
        <v>484</v>
      </c>
      <c r="N92" s="55"/>
      <c r="O92" s="55"/>
      <c r="P92" s="55"/>
      <c r="Q92" s="55"/>
      <c r="R92" s="55"/>
      <c r="S92" s="55"/>
      <c r="T92" s="161">
        <v>5</v>
      </c>
      <c r="U92" s="56"/>
      <c r="V92" s="56"/>
      <c r="W92" s="56"/>
      <c r="X92" s="56"/>
      <c r="Y92" s="56"/>
      <c r="Z92" s="56"/>
      <c r="AA92" s="56"/>
      <c r="AB92" s="56"/>
    </row>
    <row r="93" spans="1:28" ht="55.5" customHeight="1" x14ac:dyDescent="0.25">
      <c r="A93" s="484"/>
      <c r="B93" s="405"/>
      <c r="C93" s="406"/>
      <c r="D93" s="439"/>
      <c r="E93" s="413"/>
      <c r="F93" s="413"/>
      <c r="G93" s="416"/>
      <c r="H93" s="58" t="s">
        <v>209</v>
      </c>
      <c r="I93" s="421"/>
      <c r="J93" s="164"/>
      <c r="K93" s="424"/>
      <c r="L93" s="119" t="str">
        <f t="shared" si="9"/>
        <v xml:space="preserve"> Nbre de personnes touchées/opérations de sensibilisation</v>
      </c>
      <c r="M93" s="73" t="s">
        <v>487</v>
      </c>
      <c r="N93" s="55"/>
      <c r="O93" s="55"/>
      <c r="P93" s="55"/>
      <c r="Q93" s="55"/>
      <c r="R93" s="55"/>
      <c r="S93" s="55"/>
      <c r="T93" s="161">
        <v>5</v>
      </c>
      <c r="U93" s="56"/>
      <c r="V93" s="56"/>
      <c r="W93" s="56"/>
      <c r="X93" s="56"/>
      <c r="Y93" s="56"/>
      <c r="Z93" s="56"/>
      <c r="AA93" s="56"/>
      <c r="AB93" s="56"/>
    </row>
    <row r="94" spans="1:28" ht="15.6" customHeight="1" x14ac:dyDescent="0.25">
      <c r="A94" s="484"/>
      <c r="B94" s="405"/>
      <c r="C94" s="406"/>
      <c r="D94" s="439"/>
      <c r="E94" s="413"/>
      <c r="F94" s="413"/>
      <c r="G94" s="416"/>
      <c r="H94" s="58" t="s">
        <v>210</v>
      </c>
      <c r="I94" s="421"/>
      <c r="J94" s="164"/>
      <c r="K94" s="424"/>
      <c r="L94" s="119" t="str">
        <f t="shared" si="9"/>
        <v>Nbre de chartes ratifiées</v>
      </c>
      <c r="M94" s="73"/>
      <c r="N94" s="55"/>
      <c r="O94" s="55"/>
      <c r="P94" s="55"/>
      <c r="Q94" s="55"/>
      <c r="R94" s="55"/>
      <c r="S94" s="55"/>
      <c r="T94" s="161">
        <v>5</v>
      </c>
      <c r="U94" s="56"/>
      <c r="V94" s="56"/>
      <c r="W94" s="56"/>
      <c r="X94" s="56"/>
      <c r="Y94" s="56"/>
      <c r="Z94" s="56"/>
      <c r="AA94" s="56"/>
      <c r="AB94" s="56"/>
    </row>
    <row r="95" spans="1:28" ht="31.5" x14ac:dyDescent="0.25">
      <c r="A95" s="484"/>
      <c r="B95" s="405"/>
      <c r="C95" s="406"/>
      <c r="D95" s="439"/>
      <c r="E95" s="413"/>
      <c r="F95" s="413"/>
      <c r="G95" s="416"/>
      <c r="H95" s="58" t="s">
        <v>211</v>
      </c>
      <c r="I95" s="421"/>
      <c r="J95" s="164"/>
      <c r="K95" s="424"/>
      <c r="L95" s="119" t="str">
        <f t="shared" si="9"/>
        <v>Nbre d'actions communes entre gestionnaire;</v>
      </c>
      <c r="M95" s="73"/>
      <c r="N95" s="55"/>
      <c r="O95" s="55"/>
      <c r="P95" s="55"/>
      <c r="Q95" s="55"/>
      <c r="R95" s="55"/>
      <c r="S95" s="55"/>
      <c r="T95" s="161">
        <v>5</v>
      </c>
      <c r="U95" s="56"/>
      <c r="V95" s="56"/>
      <c r="W95" s="56"/>
      <c r="X95" s="56"/>
      <c r="Y95" s="56"/>
      <c r="Z95" s="56"/>
      <c r="AA95" s="56"/>
      <c r="AB95" s="56"/>
    </row>
    <row r="96" spans="1:28" ht="47.25" x14ac:dyDescent="0.25">
      <c r="A96" s="484"/>
      <c r="B96" s="405"/>
      <c r="C96" s="406"/>
      <c r="D96" s="439"/>
      <c r="E96" s="413"/>
      <c r="F96" s="413"/>
      <c r="G96" s="416"/>
      <c r="H96" s="58" t="s">
        <v>220</v>
      </c>
      <c r="I96" s="421"/>
      <c r="J96" s="164"/>
      <c r="K96" s="424"/>
      <c r="L96" s="119" t="str">
        <f t="shared" si="9"/>
        <v>Nbre de participations aux réunions des différentes politiques publiques environ..;</v>
      </c>
      <c r="M96" s="73" t="s">
        <v>485</v>
      </c>
      <c r="N96" s="55"/>
      <c r="O96" s="55"/>
      <c r="P96" s="55"/>
      <c r="Q96" s="55"/>
      <c r="R96" s="55"/>
      <c r="S96" s="55"/>
      <c r="T96" s="161">
        <v>5</v>
      </c>
      <c r="U96" s="56"/>
      <c r="V96" s="56"/>
      <c r="W96" s="56"/>
      <c r="X96" s="56"/>
      <c r="Y96" s="56"/>
      <c r="Z96" s="56"/>
      <c r="AA96" s="56"/>
      <c r="AB96" s="56"/>
    </row>
    <row r="97" spans="1:28" ht="15.6" customHeight="1" x14ac:dyDescent="0.25">
      <c r="A97" s="484"/>
      <c r="B97" s="405"/>
      <c r="C97" s="406"/>
      <c r="D97" s="439"/>
      <c r="E97" s="442"/>
      <c r="F97" s="413"/>
      <c r="G97" s="443"/>
      <c r="H97" s="52" t="s">
        <v>212</v>
      </c>
      <c r="I97" s="444"/>
      <c r="J97" s="164"/>
      <c r="K97" s="430"/>
      <c r="L97" s="119" t="str">
        <f t="shared" si="9"/>
        <v>Nbre d'actions transfrontalières</v>
      </c>
      <c r="M97" s="73" t="s">
        <v>481</v>
      </c>
      <c r="N97" s="55"/>
      <c r="O97" s="55"/>
      <c r="P97" s="55"/>
      <c r="Q97" s="55"/>
      <c r="R97" s="55"/>
      <c r="S97" s="55"/>
      <c r="T97" s="161">
        <v>5</v>
      </c>
      <c r="U97" s="56"/>
      <c r="V97" s="56"/>
      <c r="W97" s="56"/>
      <c r="X97" s="56"/>
      <c r="Y97" s="56"/>
      <c r="Z97" s="56"/>
      <c r="AA97" s="56"/>
      <c r="AB97" s="56"/>
    </row>
    <row r="98" spans="1:28" x14ac:dyDescent="0.25">
      <c r="A98" s="484"/>
      <c r="B98" s="405"/>
      <c r="C98" s="406"/>
      <c r="D98" s="439"/>
      <c r="E98" s="412" t="s">
        <v>316</v>
      </c>
      <c r="F98" s="413"/>
      <c r="G98" s="415" t="s">
        <v>326</v>
      </c>
      <c r="H98" s="415" t="s">
        <v>211</v>
      </c>
      <c r="I98" s="420" t="s">
        <v>327</v>
      </c>
      <c r="J98" s="164"/>
      <c r="K98" s="423" t="str">
        <f>G98</f>
        <v xml:space="preserve">SP2; SP5; SP8: SP9;  </v>
      </c>
      <c r="L98" s="423" t="str">
        <f>H98</f>
        <v>Nbre d'actions communes entre gestionnaire;</v>
      </c>
      <c r="M98" s="153"/>
      <c r="N98" s="154"/>
      <c r="O98" s="154"/>
      <c r="P98" s="154"/>
      <c r="Q98" s="154"/>
      <c r="R98" s="154"/>
      <c r="S98" s="154"/>
      <c r="T98" s="161">
        <v>5</v>
      </c>
      <c r="U98" s="56"/>
      <c r="V98" s="56"/>
      <c r="W98" s="56"/>
      <c r="X98" s="56"/>
      <c r="Y98" s="56"/>
      <c r="Z98" s="56"/>
      <c r="AA98" s="56"/>
      <c r="AB98" s="56"/>
    </row>
    <row r="99" spans="1:28" x14ac:dyDescent="0.25">
      <c r="A99" s="484"/>
      <c r="B99" s="405"/>
      <c r="C99" s="406"/>
      <c r="D99" s="439"/>
      <c r="E99" s="413"/>
      <c r="F99" s="413"/>
      <c r="G99" s="416"/>
      <c r="H99" s="416"/>
      <c r="I99" s="421"/>
      <c r="J99" s="164"/>
      <c r="K99" s="424"/>
      <c r="L99" s="424"/>
      <c r="M99" s="152"/>
      <c r="N99" s="160"/>
      <c r="O99" s="160"/>
      <c r="P99" s="160"/>
      <c r="Q99" s="160"/>
      <c r="R99" s="160"/>
      <c r="S99" s="160"/>
      <c r="T99" s="161">
        <v>5</v>
      </c>
      <c r="U99" s="56"/>
      <c r="V99" s="56"/>
      <c r="W99" s="56"/>
      <c r="X99" s="56"/>
      <c r="Y99" s="56"/>
      <c r="Z99" s="56"/>
      <c r="AA99" s="56"/>
      <c r="AB99" s="56"/>
    </row>
    <row r="100" spans="1:28" ht="15.6" customHeight="1" x14ac:dyDescent="0.25">
      <c r="A100" s="484"/>
      <c r="B100" s="405"/>
      <c r="C100" s="406"/>
      <c r="D100" s="439"/>
      <c r="E100" s="413"/>
      <c r="F100" s="413"/>
      <c r="G100" s="416"/>
      <c r="H100" s="416"/>
      <c r="I100" s="421"/>
      <c r="J100" s="164"/>
      <c r="K100" s="424"/>
      <c r="L100" s="424"/>
      <c r="M100" s="152"/>
      <c r="N100" s="160"/>
      <c r="O100" s="160"/>
      <c r="P100" s="160"/>
      <c r="Q100" s="160"/>
      <c r="R100" s="160"/>
      <c r="S100" s="160"/>
      <c r="T100" s="161">
        <v>5</v>
      </c>
      <c r="U100" s="56"/>
      <c r="V100" s="56"/>
      <c r="W100" s="56"/>
      <c r="X100" s="56"/>
      <c r="Y100" s="56"/>
      <c r="Z100" s="56"/>
      <c r="AA100" s="56"/>
      <c r="AB100" s="56"/>
    </row>
    <row r="101" spans="1:28" x14ac:dyDescent="0.25">
      <c r="A101" s="484"/>
      <c r="B101" s="405"/>
      <c r="C101" s="406"/>
      <c r="D101" s="439"/>
      <c r="E101" s="413"/>
      <c r="F101" s="413"/>
      <c r="G101" s="416"/>
      <c r="H101" s="416"/>
      <c r="I101" s="421"/>
      <c r="J101" s="164"/>
      <c r="K101" s="424"/>
      <c r="L101" s="424"/>
      <c r="M101" s="152"/>
      <c r="N101" s="160"/>
      <c r="O101" s="160"/>
      <c r="P101" s="160"/>
      <c r="Q101" s="160"/>
      <c r="R101" s="160"/>
      <c r="S101" s="160"/>
      <c r="T101" s="161">
        <v>5</v>
      </c>
      <c r="U101" s="56"/>
      <c r="V101" s="56"/>
      <c r="W101" s="56"/>
      <c r="X101" s="56"/>
      <c r="Y101" s="56"/>
      <c r="Z101" s="56"/>
      <c r="AA101" s="56"/>
      <c r="AB101" s="56"/>
    </row>
    <row r="102" spans="1:28" ht="28.5" customHeight="1" x14ac:dyDescent="0.25">
      <c r="A102" s="484"/>
      <c r="B102" s="405"/>
      <c r="C102" s="406"/>
      <c r="D102" s="439"/>
      <c r="E102" s="413"/>
      <c r="F102" s="413"/>
      <c r="G102" s="416"/>
      <c r="H102" s="416"/>
      <c r="I102" s="421"/>
      <c r="J102" s="164"/>
      <c r="K102" s="424"/>
      <c r="L102" s="424"/>
      <c r="M102" s="152"/>
      <c r="N102" s="160"/>
      <c r="O102" s="160"/>
      <c r="P102" s="160"/>
      <c r="Q102" s="160"/>
      <c r="R102" s="160"/>
      <c r="S102" s="160"/>
      <c r="T102" s="161">
        <v>5</v>
      </c>
      <c r="U102" s="56"/>
      <c r="V102" s="56"/>
      <c r="W102" s="56"/>
      <c r="X102" s="56"/>
      <c r="Y102" s="56"/>
      <c r="Z102" s="56"/>
      <c r="AA102" s="56"/>
      <c r="AB102" s="56"/>
    </row>
    <row r="103" spans="1:28" ht="33" customHeight="1" x14ac:dyDescent="0.25">
      <c r="A103" s="484"/>
      <c r="B103" s="405"/>
      <c r="C103" s="406"/>
      <c r="D103" s="439"/>
      <c r="E103" s="413"/>
      <c r="F103" s="413"/>
      <c r="G103" s="416"/>
      <c r="H103" s="416"/>
      <c r="I103" s="421"/>
      <c r="J103" s="164"/>
      <c r="K103" s="424"/>
      <c r="L103" s="424"/>
      <c r="M103" s="152"/>
      <c r="N103" s="160"/>
      <c r="O103" s="160"/>
      <c r="P103" s="160"/>
      <c r="Q103" s="160"/>
      <c r="R103" s="160"/>
      <c r="S103" s="160"/>
      <c r="T103" s="161">
        <v>5</v>
      </c>
      <c r="U103" s="56"/>
      <c r="V103" s="56"/>
      <c r="W103" s="56"/>
      <c r="X103" s="56"/>
      <c r="Y103" s="56"/>
      <c r="Z103" s="56"/>
      <c r="AA103" s="56"/>
      <c r="AB103" s="56"/>
    </row>
    <row r="104" spans="1:28" x14ac:dyDescent="0.25">
      <c r="A104" s="484"/>
      <c r="B104" s="405"/>
      <c r="C104" s="406"/>
      <c r="D104" s="439"/>
      <c r="E104" s="413"/>
      <c r="F104" s="413"/>
      <c r="G104" s="416"/>
      <c r="H104" s="443"/>
      <c r="I104" s="444"/>
      <c r="J104" s="164"/>
      <c r="K104" s="430"/>
      <c r="L104" s="430"/>
      <c r="M104" s="152"/>
      <c r="N104" s="160"/>
      <c r="O104" s="160"/>
      <c r="P104" s="160"/>
      <c r="Q104" s="160"/>
      <c r="R104" s="160"/>
      <c r="S104" s="160"/>
      <c r="T104" s="161">
        <v>5</v>
      </c>
      <c r="U104" s="56"/>
      <c r="V104" s="56"/>
      <c r="W104" s="56"/>
      <c r="X104" s="56"/>
      <c r="Y104" s="56"/>
      <c r="Z104" s="56"/>
      <c r="AA104" s="56"/>
      <c r="AB104" s="56"/>
    </row>
    <row r="105" spans="1:28" ht="68.25" customHeight="1" x14ac:dyDescent="0.25">
      <c r="A105" s="484"/>
      <c r="B105" s="403" t="s">
        <v>346</v>
      </c>
      <c r="C105" s="404"/>
      <c r="D105" s="409" t="s">
        <v>329</v>
      </c>
      <c r="E105" s="412" t="s">
        <v>391</v>
      </c>
      <c r="F105" s="413"/>
      <c r="G105" s="415" t="s">
        <v>378</v>
      </c>
      <c r="H105" s="63" t="s">
        <v>219</v>
      </c>
      <c r="I105" s="420" t="s">
        <v>394</v>
      </c>
      <c r="J105" s="164"/>
      <c r="K105" s="423" t="str">
        <f t="shared" ref="K105" si="12">G105</f>
        <v xml:space="preserve">SP1; SP2; SP3; SP4; SP5 ;SP6; SP8; SP9; SP10; SP11: </v>
      </c>
      <c r="L105" s="119" t="str">
        <f t="shared" si="9"/>
        <v xml:space="preserve">Mise en œuvre de la méthode MNHN et évaluation des risques d'interaction vis-à-vis des espèces d'IC;  </v>
      </c>
      <c r="M105" s="73"/>
      <c r="N105" s="55"/>
      <c r="O105" s="55"/>
      <c r="P105" s="55"/>
      <c r="Q105" s="55"/>
      <c r="R105" s="55"/>
      <c r="S105" s="55"/>
      <c r="T105" s="161">
        <v>5</v>
      </c>
      <c r="U105" s="56"/>
      <c r="V105" s="56"/>
      <c r="W105" s="56"/>
      <c r="X105" s="56"/>
      <c r="Y105" s="56"/>
      <c r="Z105" s="56"/>
      <c r="AA105" s="56"/>
      <c r="AB105" s="56"/>
    </row>
    <row r="106" spans="1:28" ht="31.5" x14ac:dyDescent="0.25">
      <c r="A106" s="484"/>
      <c r="B106" s="405"/>
      <c r="C106" s="406"/>
      <c r="D106" s="410"/>
      <c r="E106" s="413"/>
      <c r="F106" s="413"/>
      <c r="G106" s="416"/>
      <c r="H106" s="58" t="s">
        <v>218</v>
      </c>
      <c r="I106" s="421"/>
      <c r="J106" s="164"/>
      <c r="K106" s="424"/>
      <c r="L106" s="119" t="str">
        <f t="shared" si="9"/>
        <v>Nbre de participation aux manifestations/an</v>
      </c>
      <c r="M106" s="73" t="s">
        <v>482</v>
      </c>
      <c r="N106" s="55"/>
      <c r="O106" s="55"/>
      <c r="P106" s="55"/>
      <c r="Q106" s="55"/>
      <c r="R106" s="55"/>
      <c r="S106" s="55"/>
      <c r="T106" s="161">
        <v>5</v>
      </c>
      <c r="U106" s="56"/>
      <c r="V106" s="56"/>
      <c r="W106" s="56"/>
      <c r="X106" s="56"/>
      <c r="Y106" s="56"/>
      <c r="Z106" s="56"/>
      <c r="AA106" s="56"/>
      <c r="AB106" s="56"/>
    </row>
    <row r="107" spans="1:28" ht="46.5" customHeight="1" x14ac:dyDescent="0.25">
      <c r="A107" s="484"/>
      <c r="B107" s="405"/>
      <c r="C107" s="406"/>
      <c r="D107" s="410"/>
      <c r="E107" s="413"/>
      <c r="F107" s="413"/>
      <c r="G107" s="416"/>
      <c r="H107" s="58" t="s">
        <v>214</v>
      </c>
      <c r="I107" s="421"/>
      <c r="J107" s="164"/>
      <c r="K107" s="424"/>
      <c r="L107" s="119" t="str">
        <f t="shared" si="9"/>
        <v>Nbre de panneaux d'information installés;</v>
      </c>
      <c r="M107" s="73"/>
      <c r="N107" s="55"/>
      <c r="O107" s="55"/>
      <c r="P107" s="55"/>
      <c r="Q107" s="55"/>
      <c r="R107" s="55"/>
      <c r="S107" s="55"/>
      <c r="T107" s="161">
        <v>5</v>
      </c>
      <c r="U107" s="56"/>
      <c r="V107" s="56"/>
      <c r="W107" s="56"/>
      <c r="X107" s="56"/>
      <c r="Y107" s="56"/>
      <c r="Z107" s="56"/>
      <c r="AA107" s="56"/>
      <c r="AB107" s="56"/>
    </row>
    <row r="108" spans="1:28" ht="33.75" customHeight="1" x14ac:dyDescent="0.25">
      <c r="A108" s="484"/>
      <c r="B108" s="405"/>
      <c r="C108" s="406"/>
      <c r="D108" s="410"/>
      <c r="E108" s="413"/>
      <c r="F108" s="413"/>
      <c r="G108" s="416"/>
      <c r="H108" s="58" t="s">
        <v>194</v>
      </c>
      <c r="I108" s="421"/>
      <c r="J108" s="164"/>
      <c r="K108" s="424"/>
      <c r="L108" s="119" t="str">
        <f t="shared" si="9"/>
        <v xml:space="preserve"> Nbre de documents édités et diffusés;</v>
      </c>
      <c r="M108" s="73" t="s">
        <v>484</v>
      </c>
      <c r="N108" s="55"/>
      <c r="O108" s="55"/>
      <c r="P108" s="55"/>
      <c r="Q108" s="55"/>
      <c r="R108" s="55"/>
      <c r="S108" s="55"/>
      <c r="T108" s="161">
        <v>5</v>
      </c>
      <c r="U108" s="56"/>
      <c r="V108" s="56"/>
      <c r="W108" s="56"/>
      <c r="X108" s="56"/>
      <c r="Y108" s="56"/>
      <c r="Z108" s="56"/>
      <c r="AA108" s="56"/>
      <c r="AB108" s="56"/>
    </row>
    <row r="109" spans="1:28" ht="31.5" customHeight="1" x14ac:dyDescent="0.25">
      <c r="A109" s="484"/>
      <c r="B109" s="405"/>
      <c r="C109" s="406"/>
      <c r="D109" s="410"/>
      <c r="E109" s="413"/>
      <c r="F109" s="413"/>
      <c r="G109" s="416"/>
      <c r="H109" s="58" t="s">
        <v>195</v>
      </c>
      <c r="I109" s="421"/>
      <c r="J109" s="164"/>
      <c r="K109" s="424"/>
      <c r="L109" s="119" t="str">
        <f t="shared" si="9"/>
        <v xml:space="preserve"> Nbre de personnes touchées/opérations de sensibilisation;</v>
      </c>
      <c r="M109" s="73" t="s">
        <v>487</v>
      </c>
      <c r="N109" s="55"/>
      <c r="O109" s="55"/>
      <c r="P109" s="55"/>
      <c r="Q109" s="55"/>
      <c r="R109" s="55"/>
      <c r="S109" s="55"/>
      <c r="T109" s="161">
        <v>5</v>
      </c>
      <c r="U109" s="56"/>
      <c r="V109" s="56"/>
      <c r="W109" s="56"/>
      <c r="X109" s="56"/>
      <c r="Y109" s="56"/>
      <c r="Z109" s="56"/>
      <c r="AA109" s="56"/>
      <c r="AB109" s="56"/>
    </row>
    <row r="110" spans="1:28" ht="15.6" customHeight="1" x14ac:dyDescent="0.25">
      <c r="A110" s="484"/>
      <c r="B110" s="405"/>
      <c r="C110" s="406"/>
      <c r="D110" s="410"/>
      <c r="E110" s="413"/>
      <c r="F110" s="413"/>
      <c r="G110" s="416"/>
      <c r="H110" s="58" t="s">
        <v>216</v>
      </c>
      <c r="I110" s="421"/>
      <c r="J110" s="164"/>
      <c r="K110" s="424"/>
      <c r="L110" s="119" t="str">
        <f t="shared" si="9"/>
        <v>Mise à jour de l'étude pêche</v>
      </c>
      <c r="M110" s="73"/>
      <c r="N110" s="55"/>
      <c r="O110" s="55"/>
      <c r="P110" s="55"/>
      <c r="Q110" s="55"/>
      <c r="R110" s="55"/>
      <c r="S110" s="55"/>
      <c r="T110" s="161">
        <v>5</v>
      </c>
      <c r="U110" s="56"/>
      <c r="V110" s="56"/>
      <c r="W110" s="56"/>
      <c r="X110" s="56"/>
      <c r="Y110" s="56"/>
      <c r="Z110" s="56"/>
      <c r="AA110" s="56"/>
      <c r="AB110" s="56"/>
    </row>
    <row r="111" spans="1:28" ht="47.25" x14ac:dyDescent="0.25">
      <c r="A111" s="484"/>
      <c r="B111" s="405"/>
      <c r="C111" s="406"/>
      <c r="D111" s="410"/>
      <c r="E111" s="413"/>
      <c r="F111" s="413"/>
      <c r="G111" s="416"/>
      <c r="H111" s="58" t="s">
        <v>379</v>
      </c>
      <c r="I111" s="421"/>
      <c r="J111" s="164"/>
      <c r="K111" s="424"/>
      <c r="L111" s="119" t="str">
        <f t="shared" si="9"/>
        <v>Nbre de sollcitations de la structure animatrice pour les dossiers d'évaluation d'incidences Natura 2000</v>
      </c>
      <c r="M111" s="73"/>
      <c r="N111" s="55"/>
      <c r="O111" s="55"/>
      <c r="P111" s="55"/>
      <c r="Q111" s="55"/>
      <c r="R111" s="55"/>
      <c r="S111" s="55"/>
      <c r="T111" s="161">
        <v>5</v>
      </c>
      <c r="U111" s="56"/>
      <c r="V111" s="56"/>
      <c r="W111" s="56"/>
      <c r="X111" s="56"/>
      <c r="Y111" s="56"/>
      <c r="Z111" s="56"/>
      <c r="AA111" s="56"/>
      <c r="AB111" s="56"/>
    </row>
    <row r="112" spans="1:28" ht="47.25" x14ac:dyDescent="0.25">
      <c r="A112" s="484"/>
      <c r="B112" s="405"/>
      <c r="C112" s="406"/>
      <c r="D112" s="410"/>
      <c r="E112" s="413"/>
      <c r="F112" s="413"/>
      <c r="G112" s="416"/>
      <c r="H112" s="58" t="s">
        <v>380</v>
      </c>
      <c r="I112" s="421"/>
      <c r="J112" s="164"/>
      <c r="K112" s="424"/>
      <c r="L112" s="119" t="str">
        <f t="shared" si="9"/>
        <v>Nbre de sollictations à assistance aux porteurs de projets soumis à évaluation d'incidence Natura 2000</v>
      </c>
      <c r="M112" s="73"/>
      <c r="N112" s="55"/>
      <c r="O112" s="55"/>
      <c r="P112" s="55"/>
      <c r="Q112" s="55"/>
      <c r="R112" s="55"/>
      <c r="S112" s="55"/>
      <c r="T112" s="161">
        <v>5</v>
      </c>
      <c r="U112" s="56"/>
      <c r="V112" s="56"/>
      <c r="W112" s="56"/>
      <c r="X112" s="56"/>
      <c r="Y112" s="56"/>
      <c r="Z112" s="56"/>
      <c r="AA112" s="56"/>
      <c r="AB112" s="56"/>
    </row>
    <row r="113" spans="1:28" ht="44.25" customHeight="1" x14ac:dyDescent="0.25">
      <c r="A113" s="484"/>
      <c r="B113" s="405"/>
      <c r="C113" s="406"/>
      <c r="D113" s="410"/>
      <c r="E113" s="413"/>
      <c r="F113" s="413"/>
      <c r="G113" s="416"/>
      <c r="H113" s="58" t="s">
        <v>217</v>
      </c>
      <c r="I113" s="421"/>
      <c r="J113" s="164"/>
      <c r="K113" s="424"/>
      <c r="L113" s="119" t="str">
        <f t="shared" si="9"/>
        <v>Réalisation d'une étude fréquentation;</v>
      </c>
      <c r="M113" s="73" t="s">
        <v>483</v>
      </c>
      <c r="N113" s="55"/>
      <c r="O113" s="55"/>
      <c r="P113" s="55"/>
      <c r="Q113" s="55"/>
      <c r="R113" s="55"/>
      <c r="S113" s="55"/>
      <c r="T113" s="161">
        <v>5</v>
      </c>
      <c r="U113" s="56"/>
      <c r="V113" s="56"/>
      <c r="W113" s="56"/>
      <c r="X113" s="56"/>
      <c r="Y113" s="56"/>
      <c r="Z113" s="56"/>
      <c r="AA113" s="56"/>
      <c r="AB113" s="56"/>
    </row>
    <row r="114" spans="1:28" ht="57" customHeight="1" thickBot="1" x14ac:dyDescent="0.3">
      <c r="A114" s="494"/>
      <c r="B114" s="407"/>
      <c r="C114" s="408"/>
      <c r="D114" s="411"/>
      <c r="E114" s="414"/>
      <c r="F114" s="414"/>
      <c r="G114" s="417"/>
      <c r="H114" s="59" t="s">
        <v>204</v>
      </c>
      <c r="I114" s="422"/>
      <c r="J114" s="167"/>
      <c r="K114" s="425"/>
      <c r="L114" s="86" t="str">
        <f t="shared" si="9"/>
        <v>Nombre de projets de recherche sur le site et /ou de manière couplées avec d'autres suivis;</v>
      </c>
      <c r="M114" s="85"/>
      <c r="N114" s="131"/>
      <c r="O114" s="131"/>
      <c r="P114" s="131"/>
      <c r="Q114" s="131"/>
      <c r="R114" s="131"/>
      <c r="S114" s="131"/>
      <c r="T114" s="162">
        <v>5</v>
      </c>
      <c r="U114" s="132"/>
      <c r="V114" s="132"/>
      <c r="W114" s="132"/>
      <c r="X114" s="132"/>
      <c r="Y114" s="132"/>
      <c r="Z114" s="132"/>
      <c r="AA114" s="132"/>
      <c r="AB114" s="132"/>
    </row>
    <row r="115" spans="1:28" ht="45" x14ac:dyDescent="0.25">
      <c r="G115" s="155" t="s">
        <v>476</v>
      </c>
      <c r="I115" s="155" t="s">
        <v>330</v>
      </c>
      <c r="N115"/>
      <c r="T115" s="5"/>
      <c r="U115"/>
    </row>
    <row r="116" spans="1:28" ht="45" x14ac:dyDescent="0.25">
      <c r="G116" s="71" t="s">
        <v>304</v>
      </c>
      <c r="I116" s="155" t="s">
        <v>331</v>
      </c>
      <c r="N116"/>
      <c r="T116" s="5"/>
      <c r="U116"/>
    </row>
    <row r="117" spans="1:28" ht="30" x14ac:dyDescent="0.25">
      <c r="G117" s="156" t="s">
        <v>305</v>
      </c>
      <c r="I117" s="155" t="s">
        <v>332</v>
      </c>
      <c r="N117"/>
      <c r="T117" s="5"/>
      <c r="U117"/>
    </row>
    <row r="118" spans="1:28" ht="30" x14ac:dyDescent="0.25">
      <c r="G118" s="155" t="s">
        <v>306</v>
      </c>
      <c r="I118" s="155" t="s">
        <v>334</v>
      </c>
      <c r="N118"/>
      <c r="T118" s="5"/>
      <c r="U118"/>
    </row>
    <row r="119" spans="1:28" ht="43.5" customHeight="1" x14ac:dyDescent="0.25">
      <c r="G119" s="155" t="s">
        <v>307</v>
      </c>
      <c r="I119" s="155" t="s">
        <v>335</v>
      </c>
      <c r="N119"/>
      <c r="T119" s="5"/>
      <c r="U119"/>
    </row>
    <row r="120" spans="1:28" ht="60" x14ac:dyDescent="0.25">
      <c r="G120" s="155" t="s">
        <v>308</v>
      </c>
      <c r="I120" s="155" t="s">
        <v>336</v>
      </c>
      <c r="N120"/>
      <c r="T120" s="5"/>
      <c r="U120"/>
    </row>
    <row r="121" spans="1:28" ht="76.5" customHeight="1" x14ac:dyDescent="0.25">
      <c r="G121" s="71" t="s">
        <v>477</v>
      </c>
      <c r="I121" s="155" t="s">
        <v>337</v>
      </c>
      <c r="N121"/>
      <c r="T121" s="5"/>
      <c r="U121"/>
    </row>
    <row r="122" spans="1:28" ht="30" x14ac:dyDescent="0.25">
      <c r="G122" s="71" t="s">
        <v>310</v>
      </c>
      <c r="I122" s="155" t="s">
        <v>339</v>
      </c>
      <c r="N122"/>
      <c r="T122" s="5"/>
      <c r="U122"/>
    </row>
    <row r="123" spans="1:28" ht="30" x14ac:dyDescent="0.25">
      <c r="G123" s="71" t="s">
        <v>311</v>
      </c>
      <c r="I123" s="155" t="s">
        <v>340</v>
      </c>
      <c r="N123"/>
      <c r="T123" s="5"/>
      <c r="U123"/>
    </row>
    <row r="124" spans="1:28" ht="45" x14ac:dyDescent="0.25">
      <c r="G124" s="155" t="s">
        <v>312</v>
      </c>
      <c r="I124" s="155" t="s">
        <v>341</v>
      </c>
      <c r="N124"/>
      <c r="T124" s="5"/>
      <c r="U124"/>
    </row>
    <row r="125" spans="1:28" ht="30" x14ac:dyDescent="0.25">
      <c r="G125" s="155" t="s">
        <v>313</v>
      </c>
      <c r="I125" s="155" t="s">
        <v>342</v>
      </c>
      <c r="N125"/>
      <c r="T125" s="5"/>
      <c r="U125"/>
    </row>
    <row r="126" spans="1:28" ht="30" x14ac:dyDescent="0.25">
      <c r="G126" s="155"/>
      <c r="I126" s="155" t="s">
        <v>457</v>
      </c>
      <c r="N126"/>
      <c r="T126" s="5"/>
      <c r="U126"/>
    </row>
  </sheetData>
  <mergeCells count="72">
    <mergeCell ref="AC3:AC51"/>
    <mergeCell ref="P54:P55"/>
    <mergeCell ref="Q54:Q55"/>
    <mergeCell ref="R54:R55"/>
    <mergeCell ref="S54:S55"/>
    <mergeCell ref="T54:T55"/>
    <mergeCell ref="U54:U55"/>
    <mergeCell ref="V54:V55"/>
    <mergeCell ref="X54:X55"/>
    <mergeCell ref="Y54:Y55"/>
    <mergeCell ref="I77:I87"/>
    <mergeCell ref="K77:K87"/>
    <mergeCell ref="Z54:Z55"/>
    <mergeCell ref="AA54:AA55"/>
    <mergeCell ref="AB54:AB55"/>
    <mergeCell ref="J54:J55"/>
    <mergeCell ref="L98:L104"/>
    <mergeCell ref="O3:O51"/>
    <mergeCell ref="P3:Q51"/>
    <mergeCell ref="L54:L55"/>
    <mergeCell ref="M54:M55"/>
    <mergeCell ref="N54:N55"/>
    <mergeCell ref="O54:O55"/>
    <mergeCell ref="A53:A114"/>
    <mergeCell ref="D77:D104"/>
    <mergeCell ref="B53:C53"/>
    <mergeCell ref="B54:C76"/>
    <mergeCell ref="D54:D76"/>
    <mergeCell ref="B77:C104"/>
    <mergeCell ref="B105:C114"/>
    <mergeCell ref="D105:D114"/>
    <mergeCell ref="E88:E97"/>
    <mergeCell ref="G88:G97"/>
    <mergeCell ref="I88:I97"/>
    <mergeCell ref="K88:K97"/>
    <mergeCell ref="E77:E87"/>
    <mergeCell ref="F77:F114"/>
    <mergeCell ref="G77:G87"/>
    <mergeCell ref="E98:E104"/>
    <mergeCell ref="G98:G104"/>
    <mergeCell ref="K98:K104"/>
    <mergeCell ref="E105:E114"/>
    <mergeCell ref="G105:G114"/>
    <mergeCell ref="I105:I114"/>
    <mergeCell ref="K105:K114"/>
    <mergeCell ref="H98:H104"/>
    <mergeCell ref="I98:I104"/>
    <mergeCell ref="G54:G67"/>
    <mergeCell ref="I54:I67"/>
    <mergeCell ref="K54:K67"/>
    <mergeCell ref="E68:E76"/>
    <mergeCell ref="G68:G76"/>
    <mergeCell ref="I68:I76"/>
    <mergeCell ref="K68:K76"/>
    <mergeCell ref="E54:E67"/>
    <mergeCell ref="F54:F76"/>
    <mergeCell ref="H54:H55"/>
    <mergeCell ref="B1:D1"/>
    <mergeCell ref="E1:I1"/>
    <mergeCell ref="K1:U1"/>
    <mergeCell ref="V1:AB1"/>
    <mergeCell ref="E52:I52"/>
    <mergeCell ref="K52:U52"/>
    <mergeCell ref="V52:AB52"/>
    <mergeCell ref="E3:E51"/>
    <mergeCell ref="A52:D52"/>
    <mergeCell ref="A3:A11"/>
    <mergeCell ref="A2:D2"/>
    <mergeCell ref="A12:A34"/>
    <mergeCell ref="A35:A51"/>
    <mergeCell ref="R3:R51"/>
    <mergeCell ref="S3:T51"/>
  </mergeCells>
  <conditionalFormatting sqref="U2">
    <cfRule type="containsText" dxfId="107" priority="7" operator="containsText" text="5">
      <formula>NOT(ISERROR(SEARCH("5",U2)))</formula>
    </cfRule>
    <cfRule type="containsText" dxfId="106" priority="8" operator="containsText" text="4">
      <formula>NOT(ISERROR(SEARCH("4",U2)))</formula>
    </cfRule>
    <cfRule type="containsText" dxfId="105" priority="9" operator="containsText" text="3">
      <formula>NOT(ISERROR(SEARCH("3",U2)))</formula>
    </cfRule>
    <cfRule type="containsText" dxfId="104" priority="10" operator="containsText" text="2">
      <formula>NOT(ISERROR(SEARCH("2",U2)))</formula>
    </cfRule>
    <cfRule type="containsText" dxfId="103" priority="11" operator="containsText" text="1">
      <formula>NOT(ISERROR(SEARCH("1",U2)))</formula>
    </cfRule>
    <cfRule type="containsText" dxfId="102" priority="12" operator="containsText" text="0">
      <formula>NOT(ISERROR(SEARCH("0",U2)))</formula>
    </cfRule>
  </conditionalFormatting>
  <conditionalFormatting sqref="U53">
    <cfRule type="containsText" dxfId="101" priority="1" operator="containsText" text="5">
      <formula>NOT(ISERROR(SEARCH("5",U53)))</formula>
    </cfRule>
    <cfRule type="containsText" dxfId="100" priority="2" operator="containsText" text="4">
      <formula>NOT(ISERROR(SEARCH("4",U53)))</formula>
    </cfRule>
    <cfRule type="containsText" dxfId="99" priority="3" operator="containsText" text="3">
      <formula>NOT(ISERROR(SEARCH("3",U53)))</formula>
    </cfRule>
    <cfRule type="containsText" dxfId="98" priority="4" operator="containsText" text="2">
      <formula>NOT(ISERROR(SEARCH("2",U53)))</formula>
    </cfRule>
    <cfRule type="containsText" dxfId="97" priority="5" operator="containsText" text="1">
      <formula>NOT(ISERROR(SEARCH("1",U53)))</formula>
    </cfRule>
    <cfRule type="containsText" dxfId="96" priority="6" operator="containsText" text="0">
      <formula>NOT(ISERROR(SEARCH("0",U53)))</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119"/>
  <sheetViews>
    <sheetView topLeftCell="O47" zoomScale="70" zoomScaleNormal="70" workbookViewId="0">
      <selection activeCell="Y63" sqref="Y63"/>
    </sheetView>
  </sheetViews>
  <sheetFormatPr baseColWidth="10" defaultRowHeight="15.75" x14ac:dyDescent="0.25"/>
  <cols>
    <col min="1" max="1" width="32.7109375" customWidth="1"/>
    <col min="2" max="2" width="27.5703125" customWidth="1"/>
    <col min="3" max="3" width="23" customWidth="1"/>
    <col min="4" max="4" width="42.28515625" customWidth="1"/>
    <col min="5" max="5" width="59.5703125" customWidth="1"/>
    <col min="6" max="6" width="34.7109375" customWidth="1"/>
    <col min="7" max="7" width="51.42578125" customWidth="1"/>
    <col min="8" max="8" width="38.28515625" customWidth="1"/>
    <col min="9" max="9" width="68.5703125" customWidth="1"/>
    <col min="10" max="10" width="5.140625" style="70" customWidth="1"/>
    <col min="11" max="11" width="50" style="5" customWidth="1"/>
    <col min="12" max="12" width="46.85546875" style="5" customWidth="1"/>
    <col min="13" max="13" width="71" style="5" customWidth="1"/>
    <col min="14" max="14" width="27.85546875" style="5" customWidth="1"/>
    <col min="15" max="15" width="29.140625" style="5" customWidth="1"/>
    <col min="16" max="16" width="37.140625" style="5" customWidth="1"/>
    <col min="23" max="23" width="13.140625" style="5" customWidth="1"/>
    <col min="31" max="31" width="58.28515625" customWidth="1"/>
  </cols>
  <sheetData>
    <row r="1" spans="1:31" s="1" customFormat="1" ht="99" customHeight="1" thickBot="1" x14ac:dyDescent="0.45">
      <c r="A1" s="12" t="s">
        <v>14</v>
      </c>
      <c r="B1" s="385" t="s">
        <v>17</v>
      </c>
      <c r="C1" s="391"/>
      <c r="D1" s="386"/>
      <c r="E1" s="381" t="s">
        <v>19</v>
      </c>
      <c r="F1" s="382"/>
      <c r="G1" s="382"/>
      <c r="H1" s="382"/>
      <c r="I1" s="392"/>
      <c r="J1" s="65"/>
      <c r="K1" s="381" t="s">
        <v>35</v>
      </c>
      <c r="L1" s="382"/>
      <c r="M1" s="382"/>
      <c r="N1" s="382"/>
      <c r="O1" s="382"/>
      <c r="P1" s="382"/>
      <c r="Q1" s="382"/>
      <c r="R1" s="382"/>
      <c r="S1" s="382"/>
      <c r="T1" s="382"/>
      <c r="U1" s="382"/>
      <c r="V1" s="382"/>
      <c r="W1" s="393"/>
      <c r="X1" s="393"/>
      <c r="Y1" s="393"/>
      <c r="Z1" s="393"/>
      <c r="AA1" s="393"/>
      <c r="AB1" s="393"/>
      <c r="AC1" s="393"/>
      <c r="AD1" s="394"/>
    </row>
    <row r="2" spans="1:31" s="5" customFormat="1" ht="87" customHeight="1" x14ac:dyDescent="0.25">
      <c r="A2" s="398" t="s">
        <v>9</v>
      </c>
      <c r="B2" s="398"/>
      <c r="C2" s="398"/>
      <c r="D2" s="384"/>
      <c r="E2" s="106" t="s">
        <v>7</v>
      </c>
      <c r="F2" s="60" t="s">
        <v>15</v>
      </c>
      <c r="G2" s="60" t="s">
        <v>37</v>
      </c>
      <c r="H2" s="60" t="s">
        <v>38</v>
      </c>
      <c r="I2" s="60" t="s">
        <v>39</v>
      </c>
      <c r="J2" s="66"/>
      <c r="K2" s="100" t="s">
        <v>34</v>
      </c>
      <c r="L2" s="100" t="s">
        <v>4</v>
      </c>
      <c r="M2" s="100" t="s">
        <v>162</v>
      </c>
      <c r="N2" s="100" t="s">
        <v>161</v>
      </c>
      <c r="O2" s="100" t="s">
        <v>163</v>
      </c>
      <c r="P2" s="100" t="s">
        <v>165</v>
      </c>
      <c r="Q2" s="43" t="s">
        <v>27</v>
      </c>
      <c r="R2" s="44" t="s">
        <v>28</v>
      </c>
      <c r="S2" s="45" t="s">
        <v>29</v>
      </c>
      <c r="T2" s="46" t="s">
        <v>30</v>
      </c>
      <c r="U2" s="47" t="s">
        <v>31</v>
      </c>
      <c r="V2" s="48" t="s">
        <v>32</v>
      </c>
      <c r="W2" s="42" t="s">
        <v>33</v>
      </c>
      <c r="X2" s="42" t="s">
        <v>42</v>
      </c>
      <c r="Y2" s="42" t="s">
        <v>43</v>
      </c>
      <c r="Z2" s="42" t="s">
        <v>44</v>
      </c>
      <c r="AA2" s="42" t="s">
        <v>45</v>
      </c>
      <c r="AB2" s="42" t="s">
        <v>46</v>
      </c>
      <c r="AC2" s="42" t="s">
        <v>47</v>
      </c>
      <c r="AD2" s="42" t="s">
        <v>48</v>
      </c>
      <c r="AE2" s="281" t="s">
        <v>462</v>
      </c>
    </row>
    <row r="3" spans="1:31" s="2" customFormat="1" ht="78" customHeight="1" thickBot="1" x14ac:dyDescent="0.25">
      <c r="A3" s="484" t="s">
        <v>40</v>
      </c>
      <c r="B3" s="175" t="s">
        <v>164</v>
      </c>
      <c r="C3" s="97" t="s">
        <v>371</v>
      </c>
      <c r="D3" s="77">
        <f>M3</f>
        <v>17</v>
      </c>
      <c r="E3" s="463" t="s">
        <v>113</v>
      </c>
      <c r="F3" s="50" t="s">
        <v>280</v>
      </c>
      <c r="G3" s="76" t="s">
        <v>160</v>
      </c>
      <c r="H3" s="50" t="s">
        <v>159</v>
      </c>
      <c r="I3" s="514" t="s">
        <v>166</v>
      </c>
      <c r="J3" s="150"/>
      <c r="K3" s="119" t="str">
        <f>G3</f>
        <v>population oiseaux en période internuptiale (représentativité)</v>
      </c>
      <c r="L3" s="119" t="str">
        <f>H3</f>
        <v>Evolution de la représentativité des effectifs  par espèce hivernante / estivante (sur 6 à 10 ans durée du docob)</v>
      </c>
      <c r="M3" s="73">
        <v>17</v>
      </c>
      <c r="N3" s="120">
        <v>6.4000000000000001E-2</v>
      </c>
      <c r="O3" s="120">
        <v>4.1000000000000002E-2</v>
      </c>
      <c r="P3" s="73">
        <v>11</v>
      </c>
      <c r="Q3" s="495" t="s">
        <v>397</v>
      </c>
      <c r="R3" s="516" t="s">
        <v>395</v>
      </c>
      <c r="S3" s="517"/>
      <c r="T3" s="520" t="s">
        <v>64</v>
      </c>
      <c r="U3" s="521" t="s">
        <v>396</v>
      </c>
      <c r="V3" s="522"/>
      <c r="W3" s="293" t="s">
        <v>396</v>
      </c>
      <c r="X3" s="80"/>
      <c r="Y3" s="346">
        <v>7</v>
      </c>
      <c r="Z3" s="80"/>
      <c r="AA3" s="80"/>
      <c r="AB3" s="80"/>
      <c r="AC3" s="80"/>
      <c r="AD3" s="282"/>
      <c r="AE3" s="476" t="s">
        <v>465</v>
      </c>
    </row>
    <row r="4" spans="1:31" s="2" customFormat="1" ht="94.5" customHeight="1" thickBot="1" x14ac:dyDescent="0.25">
      <c r="A4" s="484"/>
      <c r="B4" s="177" t="s">
        <v>75</v>
      </c>
      <c r="C4" s="97" t="s">
        <v>371</v>
      </c>
      <c r="D4" s="77" t="str">
        <f t="shared" ref="D4:D7" si="0">M4</f>
        <v>203-800</v>
      </c>
      <c r="E4" s="464"/>
      <c r="F4" s="50" t="s">
        <v>280</v>
      </c>
      <c r="G4" s="76" t="s">
        <v>160</v>
      </c>
      <c r="H4" s="50" t="s">
        <v>159</v>
      </c>
      <c r="I4" s="515"/>
      <c r="J4" s="151"/>
      <c r="K4" s="90" t="str">
        <f t="shared" ref="K4:L8" si="1">G4</f>
        <v>population oiseaux en période internuptiale (représentativité)</v>
      </c>
      <c r="L4" s="90" t="str">
        <f t="shared" si="1"/>
        <v>Evolution de la représentativité des effectifs  par espèce hivernante / estivante (sur 6 à 10 ans durée du docob)</v>
      </c>
      <c r="M4" s="90" t="s">
        <v>287</v>
      </c>
      <c r="N4" s="121">
        <v>1E-3</v>
      </c>
      <c r="O4" s="121" t="s">
        <v>116</v>
      </c>
      <c r="P4" s="90" t="s">
        <v>116</v>
      </c>
      <c r="Q4" s="496"/>
      <c r="R4" s="518"/>
      <c r="S4" s="519"/>
      <c r="T4" s="486"/>
      <c r="U4" s="523"/>
      <c r="V4" s="524"/>
      <c r="W4" s="293" t="s">
        <v>396</v>
      </c>
      <c r="X4" s="80"/>
      <c r="Y4" s="346">
        <v>56</v>
      </c>
      <c r="Z4" s="80"/>
      <c r="AA4" s="80"/>
      <c r="AB4" s="80"/>
      <c r="AC4" s="80"/>
      <c r="AD4" s="282"/>
      <c r="AE4" s="477"/>
    </row>
    <row r="5" spans="1:31" s="2" customFormat="1" ht="94.5" customHeight="1" thickBot="1" x14ac:dyDescent="0.25">
      <c r="A5" s="484"/>
      <c r="B5" s="147" t="s">
        <v>117</v>
      </c>
      <c r="C5" s="97" t="s">
        <v>371</v>
      </c>
      <c r="D5" s="77">
        <f t="shared" si="0"/>
        <v>66</v>
      </c>
      <c r="E5" s="464"/>
      <c r="F5" s="50" t="s">
        <v>280</v>
      </c>
      <c r="G5" s="76" t="s">
        <v>160</v>
      </c>
      <c r="H5" s="50" t="s">
        <v>159</v>
      </c>
      <c r="I5" s="515"/>
      <c r="J5" s="151"/>
      <c r="K5" s="119" t="str">
        <f t="shared" si="1"/>
        <v>population oiseaux en période internuptiale (représentativité)</v>
      </c>
      <c r="L5" s="119" t="str">
        <f t="shared" si="1"/>
        <v>Evolution de la représentativité des effectifs  par espèce hivernante / estivante (sur 6 à 10 ans durée du docob)</v>
      </c>
      <c r="M5" s="88">
        <v>66</v>
      </c>
      <c r="N5" s="122">
        <v>1.2999999999999999E-2</v>
      </c>
      <c r="O5" s="122">
        <v>5.0000000000000001E-3</v>
      </c>
      <c r="P5" s="88" t="s">
        <v>116</v>
      </c>
      <c r="Q5" s="496"/>
      <c r="R5" s="518"/>
      <c r="S5" s="519"/>
      <c r="T5" s="486"/>
      <c r="U5" s="523"/>
      <c r="V5" s="524"/>
      <c r="W5" s="293" t="s">
        <v>396</v>
      </c>
      <c r="X5" s="80"/>
      <c r="Y5" s="346">
        <v>16</v>
      </c>
      <c r="Z5" s="80"/>
      <c r="AA5" s="80"/>
      <c r="AB5" s="80"/>
      <c r="AC5" s="80"/>
      <c r="AD5" s="282"/>
      <c r="AE5" s="477"/>
    </row>
    <row r="6" spans="1:31" s="2" customFormat="1" ht="72" customHeight="1" thickBot="1" x14ac:dyDescent="0.25">
      <c r="A6" s="484"/>
      <c r="B6" s="176" t="s">
        <v>87</v>
      </c>
      <c r="C6" s="97" t="s">
        <v>371</v>
      </c>
      <c r="D6" s="77" t="str">
        <f t="shared" si="0"/>
        <v>.2-20</v>
      </c>
      <c r="E6" s="464"/>
      <c r="F6" s="50" t="s">
        <v>280</v>
      </c>
      <c r="G6" s="76" t="s">
        <v>160</v>
      </c>
      <c r="H6" s="50" t="s">
        <v>159</v>
      </c>
      <c r="I6" s="515"/>
      <c r="J6" s="151"/>
      <c r="K6" s="90" t="str">
        <f t="shared" si="1"/>
        <v>population oiseaux en période internuptiale (représentativité)</v>
      </c>
      <c r="L6" s="90" t="str">
        <f t="shared" si="1"/>
        <v>Evolution de la représentativité des effectifs  par espèce hivernante / estivante (sur 6 à 10 ans durée du docob)</v>
      </c>
      <c r="M6" s="88" t="s">
        <v>288</v>
      </c>
      <c r="N6" s="88" t="s">
        <v>116</v>
      </c>
      <c r="O6" s="88" t="s">
        <v>116</v>
      </c>
      <c r="P6" s="88" t="s">
        <v>116</v>
      </c>
      <c r="Q6" s="496"/>
      <c r="R6" s="518"/>
      <c r="S6" s="519"/>
      <c r="T6" s="486"/>
      <c r="U6" s="523"/>
      <c r="V6" s="524"/>
      <c r="W6" s="293" t="s">
        <v>396</v>
      </c>
      <c r="X6" s="80"/>
      <c r="Y6" s="346">
        <v>0</v>
      </c>
      <c r="Z6" s="80"/>
      <c r="AA6" s="80"/>
      <c r="AB6" s="80"/>
      <c r="AC6" s="80"/>
      <c r="AD6" s="282"/>
      <c r="AE6" s="477"/>
    </row>
    <row r="7" spans="1:31" s="2" customFormat="1" ht="77.25" customHeight="1" thickBot="1" x14ac:dyDescent="0.25">
      <c r="A7" s="484"/>
      <c r="B7" s="190" t="s">
        <v>67</v>
      </c>
      <c r="C7" s="97" t="s">
        <v>371</v>
      </c>
      <c r="D7" s="77" t="str">
        <f t="shared" si="0"/>
        <v>.0-3</v>
      </c>
      <c r="E7" s="464"/>
      <c r="F7" s="50" t="s">
        <v>280</v>
      </c>
      <c r="G7" s="76" t="s">
        <v>160</v>
      </c>
      <c r="H7" s="50" t="s">
        <v>159</v>
      </c>
      <c r="I7" s="515"/>
      <c r="J7" s="151"/>
      <c r="K7" s="90" t="str">
        <f t="shared" si="1"/>
        <v>population oiseaux en période internuptiale (représentativité)</v>
      </c>
      <c r="L7" s="90" t="str">
        <f t="shared" si="1"/>
        <v>Evolution de la représentativité des effectifs  par espèce hivernante / estivante (sur 6 à 10 ans durée du docob)</v>
      </c>
      <c r="M7" s="88" t="s">
        <v>289</v>
      </c>
      <c r="N7" s="88" t="s">
        <v>116</v>
      </c>
      <c r="O7" s="88" t="s">
        <v>116</v>
      </c>
      <c r="P7" s="88" t="s">
        <v>116</v>
      </c>
      <c r="Q7" s="496"/>
      <c r="R7" s="518"/>
      <c r="S7" s="519"/>
      <c r="T7" s="486"/>
      <c r="U7" s="523"/>
      <c r="V7" s="524"/>
      <c r="W7" s="293" t="s">
        <v>396</v>
      </c>
      <c r="X7" s="80"/>
      <c r="Y7" s="346">
        <v>0</v>
      </c>
      <c r="Z7" s="80"/>
      <c r="AA7" s="80"/>
      <c r="AB7" s="80"/>
      <c r="AC7" s="80"/>
      <c r="AD7" s="282"/>
      <c r="AE7" s="477"/>
    </row>
    <row r="8" spans="1:31" s="2" customFormat="1" ht="77.25" customHeight="1" x14ac:dyDescent="0.2">
      <c r="A8" s="484"/>
      <c r="B8" s="175" t="s">
        <v>270</v>
      </c>
      <c r="C8" s="149" t="s">
        <v>271</v>
      </c>
      <c r="D8" s="138" t="s">
        <v>276</v>
      </c>
      <c r="E8" s="464"/>
      <c r="F8" s="50" t="s">
        <v>280</v>
      </c>
      <c r="G8" s="76" t="s">
        <v>277</v>
      </c>
      <c r="H8" s="137" t="s">
        <v>278</v>
      </c>
      <c r="I8" s="515"/>
      <c r="J8" s="139"/>
      <c r="K8" s="136" t="str">
        <f>G8</f>
        <v>population oiseaux en période internuptiale (richesse spécifique)</v>
      </c>
      <c r="L8" s="136" t="str">
        <f t="shared" si="1"/>
        <v>Evolution de la richesse spécifique en périodes été et hiver</v>
      </c>
      <c r="M8" s="152" t="s">
        <v>276</v>
      </c>
      <c r="N8" s="152"/>
      <c r="O8" s="140"/>
      <c r="P8" s="73"/>
      <c r="Q8" s="496"/>
      <c r="R8" s="518"/>
      <c r="S8" s="519"/>
      <c r="T8" s="486"/>
      <c r="U8" s="523"/>
      <c r="V8" s="524"/>
      <c r="W8" s="293" t="s">
        <v>396</v>
      </c>
      <c r="X8" s="80"/>
      <c r="Y8" s="346"/>
      <c r="Z8" s="80"/>
      <c r="AA8" s="80"/>
      <c r="AB8" s="80"/>
      <c r="AC8" s="80"/>
      <c r="AD8" s="282"/>
      <c r="AE8" s="477"/>
    </row>
    <row r="9" spans="1:31" s="2" customFormat="1" ht="78" customHeight="1" thickBot="1" x14ac:dyDescent="0.25">
      <c r="A9" s="484" t="s">
        <v>96</v>
      </c>
      <c r="B9" s="185" t="s">
        <v>131</v>
      </c>
      <c r="C9" s="97" t="s">
        <v>371</v>
      </c>
      <c r="D9" s="72">
        <f>M9</f>
        <v>1977</v>
      </c>
      <c r="E9" s="464"/>
      <c r="F9" s="50" t="s">
        <v>280</v>
      </c>
      <c r="G9" s="76" t="s">
        <v>160</v>
      </c>
      <c r="H9" s="50" t="s">
        <v>159</v>
      </c>
      <c r="I9" s="514" t="s">
        <v>166</v>
      </c>
      <c r="J9" s="67"/>
      <c r="K9" s="119" t="str">
        <f>G9</f>
        <v>population oiseaux en période internuptiale (représentativité)</v>
      </c>
      <c r="L9" s="119" t="str">
        <f>H9</f>
        <v>Evolution de la représentativité des effectifs  par espèce hivernante / estivante (sur 6 à 10 ans durée du docob)</v>
      </c>
      <c r="M9" s="73">
        <v>1977</v>
      </c>
      <c r="N9" s="120">
        <v>0.26200000000000001</v>
      </c>
      <c r="O9" s="120">
        <v>5.8000000000000003E-2</v>
      </c>
      <c r="P9" s="73">
        <v>11</v>
      </c>
      <c r="Q9" s="496"/>
      <c r="R9" s="518"/>
      <c r="S9" s="519"/>
      <c r="T9" s="486"/>
      <c r="U9" s="523"/>
      <c r="V9" s="524"/>
      <c r="W9" s="293" t="s">
        <v>396</v>
      </c>
      <c r="X9" s="80"/>
      <c r="Y9" s="346">
        <v>906</v>
      </c>
      <c r="Z9" s="80"/>
      <c r="AA9" s="80"/>
      <c r="AB9" s="80"/>
      <c r="AC9" s="80"/>
      <c r="AD9" s="282"/>
      <c r="AE9" s="477"/>
    </row>
    <row r="10" spans="1:31" s="2" customFormat="1" ht="94.5" customHeight="1" thickBot="1" x14ac:dyDescent="0.25">
      <c r="A10" s="484"/>
      <c r="B10" s="189" t="s">
        <v>98</v>
      </c>
      <c r="C10" s="97" t="s">
        <v>371</v>
      </c>
      <c r="D10" s="72">
        <f t="shared" ref="D10:D29" si="2">M10</f>
        <v>845</v>
      </c>
      <c r="E10" s="464"/>
      <c r="F10" s="50" t="s">
        <v>280</v>
      </c>
      <c r="G10" s="76" t="s">
        <v>160</v>
      </c>
      <c r="H10" s="50" t="s">
        <v>159</v>
      </c>
      <c r="I10" s="515"/>
      <c r="J10" s="79"/>
      <c r="K10" s="178" t="str">
        <f t="shared" ref="K10:L29" si="3">G10</f>
        <v>population oiseaux en période internuptiale (représentativité)</v>
      </c>
      <c r="L10" s="178" t="str">
        <f t="shared" si="3"/>
        <v>Evolution de la représentativité des effectifs  par espèce hivernante / estivante (sur 6 à 10 ans durée du docob)</v>
      </c>
      <c r="M10" s="178">
        <v>845</v>
      </c>
      <c r="N10" s="121">
        <v>8.2000000000000003E-2</v>
      </c>
      <c r="O10" s="121">
        <v>6.5000000000000002E-2</v>
      </c>
      <c r="P10" s="178" t="s">
        <v>116</v>
      </c>
      <c r="Q10" s="496"/>
      <c r="R10" s="518"/>
      <c r="S10" s="519"/>
      <c r="T10" s="486"/>
      <c r="U10" s="523"/>
      <c r="V10" s="524"/>
      <c r="W10" s="293" t="s">
        <v>396</v>
      </c>
      <c r="X10" s="80"/>
      <c r="Y10" s="346">
        <v>289</v>
      </c>
      <c r="Z10" s="80"/>
      <c r="AA10" s="80"/>
      <c r="AB10" s="80"/>
      <c r="AC10" s="80"/>
      <c r="AD10" s="282"/>
      <c r="AE10" s="477"/>
    </row>
    <row r="11" spans="1:31" s="2" customFormat="1" ht="94.5" customHeight="1" thickBot="1" x14ac:dyDescent="0.25">
      <c r="A11" s="484"/>
      <c r="B11" s="147" t="s">
        <v>138</v>
      </c>
      <c r="C11" s="97" t="s">
        <v>371</v>
      </c>
      <c r="D11" s="72">
        <f t="shared" si="2"/>
        <v>571</v>
      </c>
      <c r="E11" s="464"/>
      <c r="F11" s="50" t="s">
        <v>280</v>
      </c>
      <c r="G11" s="76" t="s">
        <v>160</v>
      </c>
      <c r="H11" s="50" t="s">
        <v>159</v>
      </c>
      <c r="I11" s="515"/>
      <c r="J11" s="79"/>
      <c r="K11" s="119" t="str">
        <f t="shared" si="3"/>
        <v>population oiseaux en période internuptiale (représentativité)</v>
      </c>
      <c r="L11" s="119" t="str">
        <f t="shared" si="3"/>
        <v>Evolution de la représentativité des effectifs  par espèce hivernante / estivante (sur 6 à 10 ans durée du docob)</v>
      </c>
      <c r="M11" s="88">
        <v>571</v>
      </c>
      <c r="N11" s="122">
        <v>4.9000000000000002E-2</v>
      </c>
      <c r="O11" s="122">
        <v>2.5999999999999999E-2</v>
      </c>
      <c r="P11" s="88" t="s">
        <v>116</v>
      </c>
      <c r="Q11" s="496"/>
      <c r="R11" s="518"/>
      <c r="S11" s="519"/>
      <c r="T11" s="486"/>
      <c r="U11" s="523"/>
      <c r="V11" s="524"/>
      <c r="W11" s="293" t="s">
        <v>396</v>
      </c>
      <c r="X11" s="80"/>
      <c r="Y11" s="346">
        <v>94</v>
      </c>
      <c r="Z11" s="80"/>
      <c r="AA11" s="80"/>
      <c r="AB11" s="80"/>
      <c r="AC11" s="80"/>
      <c r="AD11" s="282"/>
      <c r="AE11" s="477"/>
    </row>
    <row r="12" spans="1:31" s="2" customFormat="1" ht="94.5" customHeight="1" thickBot="1" x14ac:dyDescent="0.25">
      <c r="A12" s="484"/>
      <c r="B12" s="147" t="s">
        <v>132</v>
      </c>
      <c r="C12" s="97" t="s">
        <v>371</v>
      </c>
      <c r="D12" s="72">
        <f t="shared" si="2"/>
        <v>32</v>
      </c>
      <c r="E12" s="464"/>
      <c r="F12" s="50" t="s">
        <v>280</v>
      </c>
      <c r="G12" s="76" t="s">
        <v>160</v>
      </c>
      <c r="H12" s="50" t="s">
        <v>159</v>
      </c>
      <c r="I12" s="515"/>
      <c r="J12" s="79"/>
      <c r="K12" s="119" t="str">
        <f t="shared" si="3"/>
        <v>population oiseaux en période internuptiale (représentativité)</v>
      </c>
      <c r="L12" s="119" t="str">
        <f t="shared" si="3"/>
        <v>Evolution de la représentativité des effectifs  par espèce hivernante / estivante (sur 6 à 10 ans durée du docob)</v>
      </c>
      <c r="M12" s="88">
        <v>32</v>
      </c>
      <c r="N12" s="122">
        <v>2.4E-2</v>
      </c>
      <c r="O12" s="122">
        <v>1.6E-2</v>
      </c>
      <c r="P12" s="88" t="s">
        <v>116</v>
      </c>
      <c r="Q12" s="496"/>
      <c r="R12" s="518"/>
      <c r="S12" s="519"/>
      <c r="T12" s="486"/>
      <c r="U12" s="523"/>
      <c r="V12" s="524"/>
      <c r="W12" s="293" t="s">
        <v>396</v>
      </c>
      <c r="X12" s="80"/>
      <c r="Y12" s="346">
        <v>14</v>
      </c>
      <c r="Z12" s="80"/>
      <c r="AA12" s="80"/>
      <c r="AB12" s="80"/>
      <c r="AC12" s="80"/>
      <c r="AD12" s="282"/>
      <c r="AE12" s="477"/>
    </row>
    <row r="13" spans="1:31" s="2" customFormat="1" ht="94.5" customHeight="1" thickBot="1" x14ac:dyDescent="0.25">
      <c r="A13" s="484"/>
      <c r="B13" s="147" t="s">
        <v>94</v>
      </c>
      <c r="C13" s="97" t="s">
        <v>371</v>
      </c>
      <c r="D13" s="72">
        <f t="shared" si="2"/>
        <v>903</v>
      </c>
      <c r="E13" s="464"/>
      <c r="F13" s="50" t="s">
        <v>280</v>
      </c>
      <c r="G13" s="76" t="s">
        <v>160</v>
      </c>
      <c r="H13" s="50" t="s">
        <v>159</v>
      </c>
      <c r="I13" s="515"/>
      <c r="J13" s="79"/>
      <c r="K13" s="119" t="str">
        <f t="shared" si="3"/>
        <v>population oiseaux en période internuptiale (représentativité)</v>
      </c>
      <c r="L13" s="119" t="str">
        <f t="shared" si="3"/>
        <v>Evolution de la représentativité des effectifs  par espèce hivernante / estivante (sur 6 à 10 ans durée du docob)</v>
      </c>
      <c r="M13" s="88">
        <v>903</v>
      </c>
      <c r="N13" s="122">
        <v>1.7000000000000001E-2</v>
      </c>
      <c r="O13" s="122">
        <v>1.4E-2</v>
      </c>
      <c r="P13" s="88" t="s">
        <v>116</v>
      </c>
      <c r="Q13" s="496"/>
      <c r="R13" s="518"/>
      <c r="S13" s="519"/>
      <c r="T13" s="486"/>
      <c r="U13" s="523"/>
      <c r="V13" s="524"/>
      <c r="W13" s="293" t="s">
        <v>396</v>
      </c>
      <c r="X13" s="80"/>
      <c r="Y13" s="346">
        <v>468</v>
      </c>
      <c r="Z13" s="80"/>
      <c r="AA13" s="80"/>
      <c r="AB13" s="80"/>
      <c r="AC13" s="80"/>
      <c r="AD13" s="282"/>
      <c r="AE13" s="477"/>
    </row>
    <row r="14" spans="1:31" s="2" customFormat="1" ht="94.5" customHeight="1" thickBot="1" x14ac:dyDescent="0.25">
      <c r="A14" s="484"/>
      <c r="B14" s="147" t="s">
        <v>130</v>
      </c>
      <c r="C14" s="97" t="s">
        <v>371</v>
      </c>
      <c r="D14" s="72">
        <f t="shared" si="2"/>
        <v>11</v>
      </c>
      <c r="E14" s="464"/>
      <c r="F14" s="50" t="s">
        <v>280</v>
      </c>
      <c r="G14" s="76" t="s">
        <v>160</v>
      </c>
      <c r="H14" s="50" t="s">
        <v>159</v>
      </c>
      <c r="I14" s="515"/>
      <c r="J14" s="79"/>
      <c r="K14" s="119" t="str">
        <f t="shared" si="3"/>
        <v>population oiseaux en période internuptiale (représentativité)</v>
      </c>
      <c r="L14" s="119" t="str">
        <f t="shared" si="3"/>
        <v>Evolution de la représentativité des effectifs  par espèce hivernante / estivante (sur 6 à 10 ans durée du docob)</v>
      </c>
      <c r="M14" s="88">
        <v>11</v>
      </c>
      <c r="N14" s="122">
        <v>1.7999999999999999E-2</v>
      </c>
      <c r="O14" s="122">
        <v>1.2999999999999999E-2</v>
      </c>
      <c r="P14" s="88">
        <v>65</v>
      </c>
      <c r="Q14" s="496"/>
      <c r="R14" s="518"/>
      <c r="S14" s="519"/>
      <c r="T14" s="486"/>
      <c r="U14" s="523"/>
      <c r="V14" s="524"/>
      <c r="W14" s="293" t="s">
        <v>396</v>
      </c>
      <c r="X14" s="80"/>
      <c r="Y14" s="346">
        <v>22</v>
      </c>
      <c r="Z14" s="80"/>
      <c r="AA14" s="80"/>
      <c r="AB14" s="80"/>
      <c r="AC14" s="80"/>
      <c r="AD14" s="282"/>
      <c r="AE14" s="477"/>
    </row>
    <row r="15" spans="1:31" s="2" customFormat="1" ht="72" customHeight="1" thickBot="1" x14ac:dyDescent="0.25">
      <c r="A15" s="484"/>
      <c r="B15" s="147" t="s">
        <v>115</v>
      </c>
      <c r="C15" s="97" t="s">
        <v>371</v>
      </c>
      <c r="D15" s="72">
        <f t="shared" si="2"/>
        <v>226</v>
      </c>
      <c r="E15" s="464"/>
      <c r="F15" s="50" t="s">
        <v>280</v>
      </c>
      <c r="G15" s="76" t="s">
        <v>160</v>
      </c>
      <c r="H15" s="50" t="s">
        <v>159</v>
      </c>
      <c r="I15" s="515"/>
      <c r="J15" s="79"/>
      <c r="K15" s="178" t="str">
        <f t="shared" si="3"/>
        <v>population oiseaux en période internuptiale (représentativité)</v>
      </c>
      <c r="L15" s="178" t="str">
        <f t="shared" si="3"/>
        <v>Evolution de la représentativité des effectifs  par espèce hivernante / estivante (sur 6 à 10 ans durée du docob)</v>
      </c>
      <c r="M15" s="88">
        <v>226</v>
      </c>
      <c r="N15" s="122">
        <v>1.4999999999999999E-2</v>
      </c>
      <c r="O15" s="122">
        <v>1.0999999999999999E-2</v>
      </c>
      <c r="P15" s="88" t="s">
        <v>116</v>
      </c>
      <c r="Q15" s="496"/>
      <c r="R15" s="518"/>
      <c r="S15" s="519"/>
      <c r="T15" s="486"/>
      <c r="U15" s="523"/>
      <c r="V15" s="524"/>
      <c r="W15" s="293" t="s">
        <v>396</v>
      </c>
      <c r="X15" s="80"/>
      <c r="Y15" s="346">
        <v>1124</v>
      </c>
      <c r="Z15" s="80"/>
      <c r="AA15" s="80"/>
      <c r="AB15" s="80"/>
      <c r="AC15" s="80"/>
      <c r="AD15" s="282"/>
      <c r="AE15" s="477"/>
    </row>
    <row r="16" spans="1:31" s="2" customFormat="1" ht="72" customHeight="1" thickBot="1" x14ac:dyDescent="0.25">
      <c r="A16" s="484"/>
      <c r="B16" s="147" t="s">
        <v>136</v>
      </c>
      <c r="C16" s="97" t="s">
        <v>371</v>
      </c>
      <c r="D16" s="72">
        <f t="shared" si="2"/>
        <v>36</v>
      </c>
      <c r="E16" s="464"/>
      <c r="F16" s="50" t="s">
        <v>280</v>
      </c>
      <c r="G16" s="76" t="s">
        <v>160</v>
      </c>
      <c r="H16" s="50" t="s">
        <v>159</v>
      </c>
      <c r="I16" s="515"/>
      <c r="J16" s="79"/>
      <c r="K16" s="178" t="str">
        <f t="shared" si="3"/>
        <v>population oiseaux en période internuptiale (représentativité)</v>
      </c>
      <c r="L16" s="178" t="str">
        <f t="shared" si="3"/>
        <v>Evolution de la représentativité des effectifs  par espèce hivernante / estivante (sur 6 à 10 ans durée du docob)</v>
      </c>
      <c r="M16" s="88">
        <v>36</v>
      </c>
      <c r="N16" s="122">
        <v>2.1000000000000001E-2</v>
      </c>
      <c r="O16" s="122">
        <v>0.01</v>
      </c>
      <c r="P16" s="88" t="s">
        <v>116</v>
      </c>
      <c r="Q16" s="496"/>
      <c r="R16" s="518"/>
      <c r="S16" s="519"/>
      <c r="T16" s="486"/>
      <c r="U16" s="523"/>
      <c r="V16" s="524"/>
      <c r="W16" s="293" t="s">
        <v>396</v>
      </c>
      <c r="X16" s="80"/>
      <c r="Y16" s="346">
        <v>21</v>
      </c>
      <c r="Z16" s="80"/>
      <c r="AA16" s="80"/>
      <c r="AB16" s="80"/>
      <c r="AC16" s="80"/>
      <c r="AD16" s="282"/>
      <c r="AE16" s="477"/>
    </row>
    <row r="17" spans="1:31" s="2" customFormat="1" ht="72" customHeight="1" thickBot="1" x14ac:dyDescent="0.25">
      <c r="A17" s="484"/>
      <c r="B17" s="147" t="s">
        <v>127</v>
      </c>
      <c r="C17" s="97" t="s">
        <v>371</v>
      </c>
      <c r="D17" s="72" t="str">
        <f t="shared" si="2"/>
        <v>905 - 2200 (alcidés sp)</v>
      </c>
      <c r="E17" s="464"/>
      <c r="F17" s="50" t="s">
        <v>280</v>
      </c>
      <c r="G17" s="76" t="s">
        <v>160</v>
      </c>
      <c r="H17" s="50" t="s">
        <v>159</v>
      </c>
      <c r="I17" s="515"/>
      <c r="J17" s="79"/>
      <c r="K17" s="178" t="str">
        <f t="shared" si="3"/>
        <v>population oiseaux en période internuptiale (représentativité)</v>
      </c>
      <c r="L17" s="178" t="str">
        <f t="shared" si="3"/>
        <v>Evolution de la représentativité des effectifs  par espèce hivernante / estivante (sur 6 à 10 ans durée du docob)</v>
      </c>
      <c r="M17" s="124" t="s">
        <v>290</v>
      </c>
      <c r="N17" s="122">
        <v>7.0000000000000001E-3</v>
      </c>
      <c r="O17" s="88" t="s">
        <v>116</v>
      </c>
      <c r="P17" s="88" t="s">
        <v>116</v>
      </c>
      <c r="Q17" s="496"/>
      <c r="R17" s="518"/>
      <c r="S17" s="519"/>
      <c r="T17" s="486"/>
      <c r="U17" s="523"/>
      <c r="V17" s="524"/>
      <c r="W17" s="293" t="s">
        <v>396</v>
      </c>
      <c r="X17" s="80"/>
      <c r="Y17" s="346"/>
      <c r="Z17" s="80"/>
      <c r="AA17" s="80"/>
      <c r="AB17" s="80"/>
      <c r="AC17" s="80"/>
      <c r="AD17" s="282"/>
      <c r="AE17" s="477"/>
    </row>
    <row r="18" spans="1:31" s="2" customFormat="1" ht="72" customHeight="1" thickBot="1" x14ac:dyDescent="0.25">
      <c r="A18" s="484"/>
      <c r="B18" s="147" t="s">
        <v>124</v>
      </c>
      <c r="C18" s="97" t="s">
        <v>371</v>
      </c>
      <c r="D18" s="72" t="str">
        <f t="shared" si="2"/>
        <v>905 - 2200 (alcidés sp)</v>
      </c>
      <c r="E18" s="464"/>
      <c r="F18" s="50" t="s">
        <v>280</v>
      </c>
      <c r="G18" s="76" t="s">
        <v>160</v>
      </c>
      <c r="H18" s="50" t="s">
        <v>159</v>
      </c>
      <c r="I18" s="515"/>
      <c r="J18" s="79"/>
      <c r="K18" s="178" t="str">
        <f t="shared" si="3"/>
        <v>population oiseaux en période internuptiale (représentativité)</v>
      </c>
      <c r="L18" s="178" t="str">
        <f t="shared" si="3"/>
        <v>Evolution de la représentativité des effectifs  par espèce hivernante / estivante (sur 6 à 10 ans durée du docob)</v>
      </c>
      <c r="M18" s="124" t="s">
        <v>290</v>
      </c>
      <c r="N18" s="122">
        <v>1.2999999999999999E-2</v>
      </c>
      <c r="O18" s="88" t="s">
        <v>116</v>
      </c>
      <c r="P18" s="88" t="s">
        <v>116</v>
      </c>
      <c r="Q18" s="496"/>
      <c r="R18" s="518"/>
      <c r="S18" s="519"/>
      <c r="T18" s="486"/>
      <c r="U18" s="523"/>
      <c r="V18" s="524"/>
      <c r="W18" s="293" t="s">
        <v>396</v>
      </c>
      <c r="X18" s="80"/>
      <c r="Y18" s="346"/>
      <c r="Z18" s="80"/>
      <c r="AA18" s="80"/>
      <c r="AB18" s="80"/>
      <c r="AC18" s="80"/>
      <c r="AD18" s="282"/>
      <c r="AE18" s="477"/>
    </row>
    <row r="19" spans="1:31" s="2" customFormat="1" ht="72" customHeight="1" thickBot="1" x14ac:dyDescent="0.25">
      <c r="A19" s="484"/>
      <c r="B19" s="147" t="s">
        <v>122</v>
      </c>
      <c r="C19" s="97" t="s">
        <v>371</v>
      </c>
      <c r="D19" s="72" t="str">
        <f t="shared" si="2"/>
        <v>504-1250</v>
      </c>
      <c r="E19" s="464"/>
      <c r="F19" s="50" t="s">
        <v>280</v>
      </c>
      <c r="G19" s="76" t="s">
        <v>160</v>
      </c>
      <c r="H19" s="50" t="s">
        <v>159</v>
      </c>
      <c r="I19" s="515"/>
      <c r="J19" s="79"/>
      <c r="K19" s="178" t="str">
        <f t="shared" si="3"/>
        <v>population oiseaux en période internuptiale (représentativité)</v>
      </c>
      <c r="L19" s="178" t="str">
        <f t="shared" si="3"/>
        <v>Evolution de la représentativité des effectifs  par espèce hivernante / estivante (sur 6 à 10 ans durée du docob)</v>
      </c>
      <c r="M19" s="124" t="s">
        <v>291</v>
      </c>
      <c r="N19" s="122">
        <v>1.6E-2</v>
      </c>
      <c r="O19" s="88" t="s">
        <v>116</v>
      </c>
      <c r="P19" s="88" t="s">
        <v>116</v>
      </c>
      <c r="Q19" s="496"/>
      <c r="R19" s="518"/>
      <c r="S19" s="519"/>
      <c r="T19" s="486"/>
      <c r="U19" s="523"/>
      <c r="V19" s="524"/>
      <c r="W19" s="293" t="s">
        <v>396</v>
      </c>
      <c r="X19" s="80"/>
      <c r="Y19" s="346"/>
      <c r="Z19" s="80"/>
      <c r="AA19" s="80"/>
      <c r="AB19" s="80"/>
      <c r="AC19" s="80"/>
      <c r="AD19" s="282"/>
      <c r="AE19" s="477"/>
    </row>
    <row r="20" spans="1:31" s="2" customFormat="1" ht="72" customHeight="1" thickBot="1" x14ac:dyDescent="0.25">
      <c r="A20" s="484"/>
      <c r="B20" s="147" t="s">
        <v>81</v>
      </c>
      <c r="C20" s="97" t="s">
        <v>371</v>
      </c>
      <c r="D20" s="72" t="str">
        <f t="shared" si="2"/>
        <v>DD</v>
      </c>
      <c r="E20" s="464"/>
      <c r="F20" s="50" t="s">
        <v>280</v>
      </c>
      <c r="G20" s="76" t="s">
        <v>160</v>
      </c>
      <c r="H20" s="50" t="s">
        <v>159</v>
      </c>
      <c r="I20" s="515"/>
      <c r="J20" s="79"/>
      <c r="K20" s="178" t="str">
        <f t="shared" si="3"/>
        <v>population oiseaux en période internuptiale (représentativité)</v>
      </c>
      <c r="L20" s="178" t="str">
        <f t="shared" si="3"/>
        <v>Evolution de la représentativité des effectifs  par espèce hivernante / estivante (sur 6 à 10 ans durée du docob)</v>
      </c>
      <c r="M20" s="124" t="s">
        <v>144</v>
      </c>
      <c r="N20" s="122" t="s">
        <v>116</v>
      </c>
      <c r="O20" s="88" t="s">
        <v>116</v>
      </c>
      <c r="P20" s="88" t="s">
        <v>116</v>
      </c>
      <c r="Q20" s="496"/>
      <c r="R20" s="518"/>
      <c r="S20" s="519"/>
      <c r="T20" s="486"/>
      <c r="U20" s="523"/>
      <c r="V20" s="524"/>
      <c r="W20" s="293" t="s">
        <v>396</v>
      </c>
      <c r="X20" s="80"/>
      <c r="Y20" s="346"/>
      <c r="Z20" s="80"/>
      <c r="AA20" s="80"/>
      <c r="AB20" s="80"/>
      <c r="AC20" s="80"/>
      <c r="AD20" s="282"/>
      <c r="AE20" s="477"/>
    </row>
    <row r="21" spans="1:31" s="2" customFormat="1" ht="72" customHeight="1" thickBot="1" x14ac:dyDescent="0.25">
      <c r="A21" s="484"/>
      <c r="B21" s="187" t="s">
        <v>135</v>
      </c>
      <c r="C21" s="97" t="s">
        <v>371</v>
      </c>
      <c r="D21" s="72">
        <f t="shared" si="2"/>
        <v>21</v>
      </c>
      <c r="E21" s="464"/>
      <c r="F21" s="50" t="s">
        <v>280</v>
      </c>
      <c r="G21" s="76" t="s">
        <v>160</v>
      </c>
      <c r="H21" s="50" t="s">
        <v>159</v>
      </c>
      <c r="I21" s="515"/>
      <c r="J21" s="79"/>
      <c r="K21" s="178" t="str">
        <f t="shared" si="3"/>
        <v>population oiseaux en période internuptiale (représentativité)</v>
      </c>
      <c r="L21" s="178" t="str">
        <f t="shared" si="3"/>
        <v>Evolution de la représentativité des effectifs  par espèce hivernante / estivante (sur 6 à 10 ans durée du docob)</v>
      </c>
      <c r="M21" s="125">
        <v>21</v>
      </c>
      <c r="N21" s="122">
        <v>7.0000000000000001E-3</v>
      </c>
      <c r="O21" s="122">
        <v>3.0000000000000001E-3</v>
      </c>
      <c r="P21" s="88" t="s">
        <v>116</v>
      </c>
      <c r="Q21" s="496"/>
      <c r="R21" s="518"/>
      <c r="S21" s="519"/>
      <c r="T21" s="486"/>
      <c r="U21" s="523"/>
      <c r="V21" s="524"/>
      <c r="W21" s="293" t="s">
        <v>396</v>
      </c>
      <c r="X21" s="80"/>
      <c r="Y21" s="346">
        <v>16</v>
      </c>
      <c r="Z21" s="80"/>
      <c r="AA21" s="80"/>
      <c r="AB21" s="80"/>
      <c r="AC21" s="80"/>
      <c r="AD21" s="282"/>
      <c r="AE21" s="477"/>
    </row>
    <row r="22" spans="1:31" s="2" customFormat="1" ht="72" customHeight="1" thickBot="1" x14ac:dyDescent="0.25">
      <c r="A22" s="484"/>
      <c r="B22" s="147" t="s">
        <v>95</v>
      </c>
      <c r="C22" s="97" t="s">
        <v>371</v>
      </c>
      <c r="D22" s="72">
        <f t="shared" si="2"/>
        <v>115</v>
      </c>
      <c r="E22" s="464"/>
      <c r="F22" s="50" t="s">
        <v>280</v>
      </c>
      <c r="G22" s="76" t="s">
        <v>160</v>
      </c>
      <c r="H22" s="50" t="s">
        <v>159</v>
      </c>
      <c r="I22" s="515"/>
      <c r="J22" s="79"/>
      <c r="K22" s="178" t="str">
        <f t="shared" si="3"/>
        <v>population oiseaux en période internuptiale (représentativité)</v>
      </c>
      <c r="L22" s="178" t="str">
        <f t="shared" si="3"/>
        <v>Evolution de la représentativité des effectifs  par espèce hivernante / estivante (sur 6 à 10 ans durée du docob)</v>
      </c>
      <c r="M22" s="125">
        <v>115</v>
      </c>
      <c r="N22" s="122">
        <v>1.6E-2</v>
      </c>
      <c r="O22" s="122">
        <v>2E-3</v>
      </c>
      <c r="P22" s="88" t="s">
        <v>116</v>
      </c>
      <c r="Q22" s="496"/>
      <c r="R22" s="518"/>
      <c r="S22" s="519"/>
      <c r="T22" s="486"/>
      <c r="U22" s="523"/>
      <c r="V22" s="524"/>
      <c r="W22" s="293" t="s">
        <v>396</v>
      </c>
      <c r="X22" s="80"/>
      <c r="Y22" s="346">
        <v>59</v>
      </c>
      <c r="Z22" s="80"/>
      <c r="AA22" s="80"/>
      <c r="AB22" s="80"/>
      <c r="AC22" s="80"/>
      <c r="AD22" s="282"/>
      <c r="AE22" s="477"/>
    </row>
    <row r="23" spans="1:31" s="2" customFormat="1" ht="72" customHeight="1" thickBot="1" x14ac:dyDescent="0.25">
      <c r="A23" s="484"/>
      <c r="B23" s="147" t="s">
        <v>141</v>
      </c>
      <c r="C23" s="97" t="s">
        <v>371</v>
      </c>
      <c r="D23" s="72" t="str">
        <f t="shared" si="2"/>
        <v>.&lt;1</v>
      </c>
      <c r="E23" s="464"/>
      <c r="F23" s="50" t="s">
        <v>280</v>
      </c>
      <c r="G23" s="76" t="s">
        <v>160</v>
      </c>
      <c r="H23" s="50" t="s">
        <v>159</v>
      </c>
      <c r="I23" s="515"/>
      <c r="J23" s="79"/>
      <c r="K23" s="178" t="str">
        <f t="shared" si="3"/>
        <v>population oiseaux en période internuptiale (représentativité)</v>
      </c>
      <c r="L23" s="178" t="str">
        <f t="shared" si="3"/>
        <v>Evolution de la représentativité des effectifs  par espèce hivernante / estivante (sur 6 à 10 ans durée du docob)</v>
      </c>
      <c r="M23" s="125" t="s">
        <v>292</v>
      </c>
      <c r="N23" s="122" t="s">
        <v>116</v>
      </c>
      <c r="O23" s="122" t="s">
        <v>116</v>
      </c>
      <c r="P23" s="88">
        <v>1</v>
      </c>
      <c r="Q23" s="496"/>
      <c r="R23" s="518"/>
      <c r="S23" s="519"/>
      <c r="T23" s="486"/>
      <c r="U23" s="523"/>
      <c r="V23" s="524"/>
      <c r="W23" s="293" t="s">
        <v>396</v>
      </c>
      <c r="X23" s="80"/>
      <c r="Y23" s="346">
        <v>8</v>
      </c>
      <c r="Z23" s="80"/>
      <c r="AA23" s="80"/>
      <c r="AB23" s="80"/>
      <c r="AC23" s="80"/>
      <c r="AD23" s="282"/>
      <c r="AE23" s="477"/>
    </row>
    <row r="24" spans="1:31" s="2" customFormat="1" ht="72" customHeight="1" thickBot="1" x14ac:dyDescent="0.25">
      <c r="A24" s="484"/>
      <c r="B24" s="147" t="s">
        <v>123</v>
      </c>
      <c r="C24" s="97" t="s">
        <v>371</v>
      </c>
      <c r="D24" s="72" t="str">
        <f t="shared" si="2"/>
        <v>.&lt;1</v>
      </c>
      <c r="E24" s="464"/>
      <c r="F24" s="50" t="s">
        <v>280</v>
      </c>
      <c r="G24" s="76" t="s">
        <v>160</v>
      </c>
      <c r="H24" s="50" t="s">
        <v>159</v>
      </c>
      <c r="I24" s="515"/>
      <c r="J24" s="79"/>
      <c r="K24" s="178" t="str">
        <f t="shared" si="3"/>
        <v>population oiseaux en période internuptiale (représentativité)</v>
      </c>
      <c r="L24" s="178" t="str">
        <f t="shared" si="3"/>
        <v>Evolution de la représentativité des effectifs  par espèce hivernante / estivante (sur 6 à 10 ans durée du docob)</v>
      </c>
      <c r="M24" s="125" t="s">
        <v>292</v>
      </c>
      <c r="N24" s="122" t="s">
        <v>116</v>
      </c>
      <c r="O24" s="122" t="s">
        <v>116</v>
      </c>
      <c r="P24" s="88" t="s">
        <v>116</v>
      </c>
      <c r="Q24" s="496"/>
      <c r="R24" s="518"/>
      <c r="S24" s="519"/>
      <c r="T24" s="486"/>
      <c r="U24" s="523"/>
      <c r="V24" s="524"/>
      <c r="W24" s="293" t="s">
        <v>396</v>
      </c>
      <c r="X24" s="80"/>
      <c r="Y24" s="346">
        <v>2</v>
      </c>
      <c r="Z24" s="80"/>
      <c r="AA24" s="80"/>
      <c r="AB24" s="80"/>
      <c r="AC24" s="80"/>
      <c r="AD24" s="282"/>
      <c r="AE24" s="477"/>
    </row>
    <row r="25" spans="1:31" s="2" customFormat="1" ht="72" customHeight="1" thickBot="1" x14ac:dyDescent="0.25">
      <c r="A25" s="484"/>
      <c r="B25" s="147" t="s">
        <v>134</v>
      </c>
      <c r="C25" s="97" t="s">
        <v>371</v>
      </c>
      <c r="D25" s="72" t="str">
        <f t="shared" si="2"/>
        <v>.&lt;1</v>
      </c>
      <c r="E25" s="464"/>
      <c r="F25" s="50" t="s">
        <v>280</v>
      </c>
      <c r="G25" s="76" t="s">
        <v>160</v>
      </c>
      <c r="H25" s="50" t="s">
        <v>159</v>
      </c>
      <c r="I25" s="515"/>
      <c r="J25" s="79"/>
      <c r="K25" s="178" t="str">
        <f t="shared" si="3"/>
        <v>population oiseaux en période internuptiale (représentativité)</v>
      </c>
      <c r="L25" s="178" t="str">
        <f t="shared" si="3"/>
        <v>Evolution de la représentativité des effectifs  par espèce hivernante / estivante (sur 6 à 10 ans durée du docob)</v>
      </c>
      <c r="M25" s="125" t="s">
        <v>292</v>
      </c>
      <c r="N25" s="122" t="s">
        <v>116</v>
      </c>
      <c r="O25" s="122" t="s">
        <v>116</v>
      </c>
      <c r="P25" s="88">
        <v>0</v>
      </c>
      <c r="Q25" s="496"/>
      <c r="R25" s="518"/>
      <c r="S25" s="519"/>
      <c r="T25" s="486"/>
      <c r="U25" s="523"/>
      <c r="V25" s="524"/>
      <c r="W25" s="293" t="s">
        <v>396</v>
      </c>
      <c r="X25" s="80"/>
      <c r="Y25" s="346">
        <v>0</v>
      </c>
      <c r="Z25" s="80"/>
      <c r="AA25" s="80"/>
      <c r="AB25" s="80"/>
      <c r="AC25" s="80"/>
      <c r="AD25" s="282"/>
      <c r="AE25" s="477"/>
    </row>
    <row r="26" spans="1:31" s="2" customFormat="1" ht="72" customHeight="1" thickBot="1" x14ac:dyDescent="0.25">
      <c r="A26" s="484"/>
      <c r="B26" s="147" t="s">
        <v>119</v>
      </c>
      <c r="C26" s="97" t="s">
        <v>371</v>
      </c>
      <c r="D26" s="72" t="str">
        <f t="shared" si="2"/>
        <v>DD</v>
      </c>
      <c r="E26" s="464"/>
      <c r="F26" s="50" t="s">
        <v>280</v>
      </c>
      <c r="G26" s="76" t="s">
        <v>160</v>
      </c>
      <c r="H26" s="50" t="s">
        <v>159</v>
      </c>
      <c r="I26" s="515"/>
      <c r="J26" s="79"/>
      <c r="K26" s="178" t="str">
        <f t="shared" si="3"/>
        <v>population oiseaux en période internuptiale (représentativité)</v>
      </c>
      <c r="L26" s="178" t="str">
        <f t="shared" si="3"/>
        <v>Evolution de la représentativité des effectifs  par espèce hivernante / estivante (sur 6 à 10 ans durée du docob)</v>
      </c>
      <c r="M26" s="125" t="s">
        <v>144</v>
      </c>
      <c r="N26" s="122" t="s">
        <v>116</v>
      </c>
      <c r="O26" s="122" t="s">
        <v>116</v>
      </c>
      <c r="P26" s="88" t="s">
        <v>116</v>
      </c>
      <c r="Q26" s="496"/>
      <c r="R26" s="518"/>
      <c r="S26" s="519"/>
      <c r="T26" s="486"/>
      <c r="U26" s="523"/>
      <c r="V26" s="524"/>
      <c r="W26" s="293" t="s">
        <v>396</v>
      </c>
      <c r="X26" s="80"/>
      <c r="Y26" s="346">
        <v>0</v>
      </c>
      <c r="Z26" s="80"/>
      <c r="AA26" s="80"/>
      <c r="AB26" s="80"/>
      <c r="AC26" s="80"/>
      <c r="AD26" s="282"/>
      <c r="AE26" s="477"/>
    </row>
    <row r="27" spans="1:31" s="2" customFormat="1" ht="72" customHeight="1" thickBot="1" x14ac:dyDescent="0.25">
      <c r="A27" s="484"/>
      <c r="B27" s="147" t="s">
        <v>137</v>
      </c>
      <c r="C27" s="97" t="s">
        <v>371</v>
      </c>
      <c r="D27" s="72" t="str">
        <f t="shared" si="2"/>
        <v>.&lt;1</v>
      </c>
      <c r="E27" s="464"/>
      <c r="F27" s="50" t="s">
        <v>280</v>
      </c>
      <c r="G27" s="76" t="s">
        <v>160</v>
      </c>
      <c r="H27" s="50" t="s">
        <v>159</v>
      </c>
      <c r="I27" s="515"/>
      <c r="J27" s="79"/>
      <c r="K27" s="178" t="str">
        <f t="shared" si="3"/>
        <v>population oiseaux en période internuptiale (représentativité)</v>
      </c>
      <c r="L27" s="178" t="str">
        <f t="shared" si="3"/>
        <v>Evolution de la représentativité des effectifs  par espèce hivernante / estivante (sur 6 à 10 ans durée du docob)</v>
      </c>
      <c r="M27" s="125" t="s">
        <v>292</v>
      </c>
      <c r="N27" s="122" t="s">
        <v>116</v>
      </c>
      <c r="O27" s="122" t="s">
        <v>116</v>
      </c>
      <c r="P27" s="88" t="s">
        <v>116</v>
      </c>
      <c r="Q27" s="496"/>
      <c r="R27" s="518"/>
      <c r="S27" s="519"/>
      <c r="T27" s="486"/>
      <c r="U27" s="523"/>
      <c r="V27" s="524"/>
      <c r="W27" s="293" t="s">
        <v>396</v>
      </c>
      <c r="X27" s="80"/>
      <c r="Y27" s="346">
        <v>4</v>
      </c>
      <c r="Z27" s="80"/>
      <c r="AA27" s="80"/>
      <c r="AB27" s="80"/>
      <c r="AC27" s="80"/>
      <c r="AD27" s="282"/>
      <c r="AE27" s="477"/>
    </row>
    <row r="28" spans="1:31" s="2" customFormat="1" ht="72" customHeight="1" thickBot="1" x14ac:dyDescent="0.25">
      <c r="A28" s="484"/>
      <c r="B28" s="186" t="s">
        <v>121</v>
      </c>
      <c r="C28" s="97" t="s">
        <v>371</v>
      </c>
      <c r="D28" s="72">
        <f t="shared" si="2"/>
        <v>6</v>
      </c>
      <c r="E28" s="464"/>
      <c r="F28" s="50" t="s">
        <v>280</v>
      </c>
      <c r="G28" s="76" t="s">
        <v>160</v>
      </c>
      <c r="H28" s="50" t="s">
        <v>159</v>
      </c>
      <c r="I28" s="515"/>
      <c r="J28" s="79"/>
      <c r="K28" s="178" t="str">
        <f t="shared" si="3"/>
        <v>population oiseaux en période internuptiale (représentativité)</v>
      </c>
      <c r="L28" s="178" t="str">
        <f t="shared" si="3"/>
        <v>Evolution de la représentativité des effectifs  par espèce hivernante / estivante (sur 6 à 10 ans durée du docob)</v>
      </c>
      <c r="M28" s="125">
        <v>6</v>
      </c>
      <c r="N28" s="126">
        <v>3.0000000000000001E-5</v>
      </c>
      <c r="O28" s="122">
        <v>6.0000000000000002E-5</v>
      </c>
      <c r="P28" s="88" t="s">
        <v>116</v>
      </c>
      <c r="Q28" s="496"/>
      <c r="R28" s="518"/>
      <c r="S28" s="519"/>
      <c r="T28" s="486"/>
      <c r="U28" s="523"/>
      <c r="V28" s="524"/>
      <c r="W28" s="293" t="s">
        <v>396</v>
      </c>
      <c r="X28" s="80"/>
      <c r="Y28" s="346">
        <v>1</v>
      </c>
      <c r="Z28" s="80"/>
      <c r="AA28" s="80"/>
      <c r="AB28" s="80"/>
      <c r="AC28" s="80"/>
      <c r="AD28" s="282"/>
      <c r="AE28" s="477"/>
    </row>
    <row r="29" spans="1:31" s="2" customFormat="1" ht="77.25" customHeight="1" thickBot="1" x14ac:dyDescent="0.25">
      <c r="A29" s="484"/>
      <c r="B29" s="117" t="s">
        <v>91</v>
      </c>
      <c r="C29" s="97" t="s">
        <v>371</v>
      </c>
      <c r="D29" s="72" t="str">
        <f t="shared" si="2"/>
        <v>.0-2</v>
      </c>
      <c r="E29" s="464"/>
      <c r="F29" s="50" t="s">
        <v>280</v>
      </c>
      <c r="G29" s="76" t="s">
        <v>160</v>
      </c>
      <c r="H29" s="50" t="s">
        <v>159</v>
      </c>
      <c r="I29" s="515"/>
      <c r="J29" s="79"/>
      <c r="K29" s="178" t="str">
        <f t="shared" si="3"/>
        <v>population oiseaux en période internuptiale (représentativité)</v>
      </c>
      <c r="L29" s="178" t="str">
        <f t="shared" si="3"/>
        <v>Evolution de la représentativité des effectifs  par espèce hivernante / estivante (sur 6 à 10 ans durée du docob)</v>
      </c>
      <c r="M29" s="88" t="s">
        <v>293</v>
      </c>
      <c r="N29" s="122" t="s">
        <v>116</v>
      </c>
      <c r="O29" s="122" t="s">
        <v>116</v>
      </c>
      <c r="P29" s="88" t="s">
        <v>116</v>
      </c>
      <c r="Q29" s="496"/>
      <c r="R29" s="518"/>
      <c r="S29" s="519"/>
      <c r="T29" s="486"/>
      <c r="U29" s="523"/>
      <c r="V29" s="524"/>
      <c r="W29" s="293" t="s">
        <v>396</v>
      </c>
      <c r="X29" s="80"/>
      <c r="Y29" s="346">
        <v>0</v>
      </c>
      <c r="Z29" s="80"/>
      <c r="AA29" s="80"/>
      <c r="AB29" s="80"/>
      <c r="AC29" s="80"/>
      <c r="AD29" s="282"/>
      <c r="AE29" s="477"/>
    </row>
    <row r="30" spans="1:31" s="2" customFormat="1" ht="77.25" customHeight="1" x14ac:dyDescent="0.2">
      <c r="A30" s="484"/>
      <c r="B30" s="186" t="s">
        <v>270</v>
      </c>
      <c r="C30" s="185" t="s">
        <v>271</v>
      </c>
      <c r="D30" s="72">
        <v>21</v>
      </c>
      <c r="E30" s="464"/>
      <c r="F30" s="50" t="s">
        <v>280</v>
      </c>
      <c r="G30" s="76" t="s">
        <v>277</v>
      </c>
      <c r="H30" s="181" t="s">
        <v>278</v>
      </c>
      <c r="I30" s="515"/>
      <c r="J30" s="139"/>
      <c r="K30" s="119" t="str">
        <f>G30</f>
        <v>population oiseaux en période internuptiale (richesse spécifique)</v>
      </c>
      <c r="L30" s="119" t="str">
        <f>H30</f>
        <v>Evolution de la richesse spécifique en périodes été et hiver</v>
      </c>
      <c r="M30" s="73" t="s">
        <v>372</v>
      </c>
      <c r="N30" s="120"/>
      <c r="O30" s="120"/>
      <c r="P30" s="73"/>
      <c r="Q30" s="496"/>
      <c r="R30" s="518"/>
      <c r="S30" s="519"/>
      <c r="T30" s="486"/>
      <c r="U30" s="523"/>
      <c r="V30" s="524"/>
      <c r="W30" s="293" t="s">
        <v>396</v>
      </c>
      <c r="X30" s="80"/>
      <c r="Y30" s="346"/>
      <c r="Z30" s="80"/>
      <c r="AA30" s="80"/>
      <c r="AB30" s="80"/>
      <c r="AC30" s="80"/>
      <c r="AD30" s="282"/>
      <c r="AE30" s="477"/>
    </row>
    <row r="31" spans="1:31" s="2" customFormat="1" ht="78" customHeight="1" thickBot="1" x14ac:dyDescent="0.25">
      <c r="A31" s="484" t="s">
        <v>100</v>
      </c>
      <c r="B31" s="185" t="s">
        <v>155</v>
      </c>
      <c r="C31" s="97" t="s">
        <v>371</v>
      </c>
      <c r="D31" s="72">
        <f>M31</f>
        <v>21</v>
      </c>
      <c r="E31" s="464"/>
      <c r="F31" s="50" t="s">
        <v>280</v>
      </c>
      <c r="G31" s="76" t="s">
        <v>160</v>
      </c>
      <c r="H31" s="50" t="s">
        <v>159</v>
      </c>
      <c r="I31" s="514" t="s">
        <v>166</v>
      </c>
      <c r="J31" s="67"/>
      <c r="K31" s="119" t="str">
        <f>G31</f>
        <v>population oiseaux en période internuptiale (représentativité)</v>
      </c>
      <c r="L31" s="119" t="str">
        <f>H31</f>
        <v>Evolution de la représentativité des effectifs  par espèce hivernante / estivante (sur 6 à 10 ans durée du docob)</v>
      </c>
      <c r="M31" s="73">
        <v>21</v>
      </c>
      <c r="N31" s="120" t="s">
        <v>294</v>
      </c>
      <c r="O31" s="120" t="s">
        <v>295</v>
      </c>
      <c r="P31" s="73" t="s">
        <v>116</v>
      </c>
      <c r="Q31" s="496"/>
      <c r="R31" s="518"/>
      <c r="S31" s="519"/>
      <c r="T31" s="486"/>
      <c r="U31" s="523"/>
      <c r="V31" s="524"/>
      <c r="W31" s="293" t="s">
        <v>396</v>
      </c>
      <c r="X31" s="80"/>
      <c r="Y31" s="346">
        <v>26</v>
      </c>
      <c r="Z31" s="80"/>
      <c r="AA31" s="80"/>
      <c r="AB31" s="80"/>
      <c r="AC31" s="80"/>
      <c r="AD31" s="282"/>
      <c r="AE31" s="477"/>
    </row>
    <row r="32" spans="1:31" s="2" customFormat="1" ht="94.5" customHeight="1" thickBot="1" x14ac:dyDescent="0.25">
      <c r="A32" s="484"/>
      <c r="B32" s="189" t="s">
        <v>167</v>
      </c>
      <c r="C32" s="97" t="s">
        <v>371</v>
      </c>
      <c r="D32" s="72">
        <f t="shared" ref="D32:D43" si="4">M32</f>
        <v>303</v>
      </c>
      <c r="E32" s="464"/>
      <c r="F32" s="50" t="s">
        <v>280</v>
      </c>
      <c r="G32" s="76" t="s">
        <v>160</v>
      </c>
      <c r="H32" s="50" t="s">
        <v>159</v>
      </c>
      <c r="I32" s="515"/>
      <c r="J32" s="79"/>
      <c r="K32" s="178" t="str">
        <f t="shared" ref="K32:L43" si="5">G32</f>
        <v>population oiseaux en période internuptiale (représentativité)</v>
      </c>
      <c r="L32" s="178" t="str">
        <f t="shared" si="5"/>
        <v>Evolution de la représentativité des effectifs  par espèce hivernante / estivante (sur 6 à 10 ans durée du docob)</v>
      </c>
      <c r="M32" s="178">
        <v>303</v>
      </c>
      <c r="N32" s="121">
        <v>8.0000000000000002E-3</v>
      </c>
      <c r="O32" s="121">
        <v>6.0000000000000001E-3</v>
      </c>
      <c r="P32" s="178" t="s">
        <v>116</v>
      </c>
      <c r="Q32" s="496"/>
      <c r="R32" s="518"/>
      <c r="S32" s="519"/>
      <c r="T32" s="486"/>
      <c r="U32" s="523"/>
      <c r="V32" s="524"/>
      <c r="W32" s="293" t="s">
        <v>396</v>
      </c>
      <c r="X32" s="80"/>
      <c r="Y32" s="346">
        <v>451</v>
      </c>
      <c r="Z32" s="80"/>
      <c r="AA32" s="80"/>
      <c r="AB32" s="80"/>
      <c r="AC32" s="80"/>
      <c r="AD32" s="282"/>
      <c r="AE32" s="477"/>
    </row>
    <row r="33" spans="1:31" s="2" customFormat="1" ht="94.5" customHeight="1" thickBot="1" x14ac:dyDescent="0.25">
      <c r="A33" s="484"/>
      <c r="B33" s="147" t="s">
        <v>101</v>
      </c>
      <c r="C33" s="97" t="s">
        <v>371</v>
      </c>
      <c r="D33" s="72">
        <f t="shared" si="4"/>
        <v>30</v>
      </c>
      <c r="E33" s="464"/>
      <c r="F33" s="50" t="s">
        <v>280</v>
      </c>
      <c r="G33" s="76" t="s">
        <v>160</v>
      </c>
      <c r="H33" s="50" t="s">
        <v>159</v>
      </c>
      <c r="I33" s="515"/>
      <c r="J33" s="79"/>
      <c r="K33" s="119" t="str">
        <f t="shared" si="5"/>
        <v>population oiseaux en période internuptiale (représentativité)</v>
      </c>
      <c r="L33" s="119" t="str">
        <f t="shared" si="5"/>
        <v>Evolution de la représentativité des effectifs  par espèce hivernante / estivante (sur 6 à 10 ans durée du docob)</v>
      </c>
      <c r="M33" s="88">
        <v>30</v>
      </c>
      <c r="N33" s="122">
        <v>3.0000000000000001E-3</v>
      </c>
      <c r="O33" s="122">
        <v>2E-3</v>
      </c>
      <c r="P33" s="88" t="s">
        <v>116</v>
      </c>
      <c r="Q33" s="496"/>
      <c r="R33" s="518"/>
      <c r="S33" s="519"/>
      <c r="T33" s="486"/>
      <c r="U33" s="523"/>
      <c r="V33" s="524"/>
      <c r="W33" s="293" t="s">
        <v>396</v>
      </c>
      <c r="X33" s="80"/>
      <c r="Y33" s="346">
        <v>58</v>
      </c>
      <c r="Z33" s="80"/>
      <c r="AA33" s="80"/>
      <c r="AB33" s="80"/>
      <c r="AC33" s="80"/>
      <c r="AD33" s="282"/>
      <c r="AE33" s="477"/>
    </row>
    <row r="34" spans="1:31" s="2" customFormat="1" ht="94.5" customHeight="1" thickBot="1" x14ac:dyDescent="0.25">
      <c r="A34" s="484"/>
      <c r="B34" s="147" t="s">
        <v>153</v>
      </c>
      <c r="C34" s="97" t="s">
        <v>371</v>
      </c>
      <c r="D34" s="72" t="str">
        <f t="shared" si="4"/>
        <v>.&lt;1</v>
      </c>
      <c r="E34" s="464"/>
      <c r="F34" s="50" t="s">
        <v>280</v>
      </c>
      <c r="G34" s="76" t="s">
        <v>160</v>
      </c>
      <c r="H34" s="50" t="s">
        <v>159</v>
      </c>
      <c r="I34" s="515"/>
      <c r="J34" s="79"/>
      <c r="K34" s="119" t="str">
        <f t="shared" si="5"/>
        <v>population oiseaux en période internuptiale (représentativité)</v>
      </c>
      <c r="L34" s="119" t="str">
        <f t="shared" si="5"/>
        <v>Evolution de la représentativité des effectifs  par espèce hivernante / estivante (sur 6 à 10 ans durée du docob)</v>
      </c>
      <c r="M34" s="88" t="s">
        <v>292</v>
      </c>
      <c r="N34" s="122" t="s">
        <v>116</v>
      </c>
      <c r="O34" s="122" t="s">
        <v>116</v>
      </c>
      <c r="P34" s="88" t="s">
        <v>116</v>
      </c>
      <c r="Q34" s="496"/>
      <c r="R34" s="518"/>
      <c r="S34" s="519"/>
      <c r="T34" s="486"/>
      <c r="U34" s="523"/>
      <c r="V34" s="524"/>
      <c r="W34" s="293" t="s">
        <v>396</v>
      </c>
      <c r="X34" s="80"/>
      <c r="Y34" s="346">
        <v>0</v>
      </c>
      <c r="Z34" s="80"/>
      <c r="AA34" s="80"/>
      <c r="AB34" s="80"/>
      <c r="AC34" s="80"/>
      <c r="AD34" s="282"/>
      <c r="AE34" s="477"/>
    </row>
    <row r="35" spans="1:31" s="2" customFormat="1" ht="94.5" customHeight="1" thickBot="1" x14ac:dyDescent="0.25">
      <c r="A35" s="484"/>
      <c r="B35" s="147" t="s">
        <v>142</v>
      </c>
      <c r="C35" s="97" t="s">
        <v>371</v>
      </c>
      <c r="D35" s="72">
        <f t="shared" si="4"/>
        <v>3</v>
      </c>
      <c r="E35" s="464"/>
      <c r="F35" s="50" t="s">
        <v>280</v>
      </c>
      <c r="G35" s="76" t="s">
        <v>160</v>
      </c>
      <c r="H35" s="50" t="s">
        <v>159</v>
      </c>
      <c r="I35" s="515"/>
      <c r="J35" s="79"/>
      <c r="K35" s="119" t="str">
        <f t="shared" si="5"/>
        <v>population oiseaux en période internuptiale (représentativité)</v>
      </c>
      <c r="L35" s="119" t="str">
        <f t="shared" si="5"/>
        <v>Evolution de la représentativité des effectifs  par espèce hivernante / estivante (sur 6 à 10 ans durée du docob)</v>
      </c>
      <c r="M35" s="88">
        <v>3</v>
      </c>
      <c r="N35" s="122">
        <v>2E-3</v>
      </c>
      <c r="O35" s="122">
        <v>3.0000000000000001E-3</v>
      </c>
      <c r="P35" s="88" t="s">
        <v>116</v>
      </c>
      <c r="Q35" s="496"/>
      <c r="R35" s="518"/>
      <c r="S35" s="519"/>
      <c r="T35" s="486"/>
      <c r="U35" s="523"/>
      <c r="V35" s="524"/>
      <c r="W35" s="293" t="s">
        <v>396</v>
      </c>
      <c r="X35" s="80"/>
      <c r="Y35" s="346">
        <v>3</v>
      </c>
      <c r="Z35" s="80"/>
      <c r="AA35" s="80"/>
      <c r="AB35" s="80"/>
      <c r="AC35" s="80"/>
      <c r="AD35" s="282"/>
      <c r="AE35" s="477"/>
    </row>
    <row r="36" spans="1:31" s="2" customFormat="1" ht="94.5" customHeight="1" thickBot="1" x14ac:dyDescent="0.25">
      <c r="A36" s="484"/>
      <c r="B36" s="147" t="s">
        <v>151</v>
      </c>
      <c r="C36" s="97" t="s">
        <v>371</v>
      </c>
      <c r="D36" s="72">
        <f t="shared" si="4"/>
        <v>14</v>
      </c>
      <c r="E36" s="464"/>
      <c r="F36" s="50" t="s">
        <v>280</v>
      </c>
      <c r="G36" s="76" t="s">
        <v>160</v>
      </c>
      <c r="H36" s="50" t="s">
        <v>159</v>
      </c>
      <c r="I36" s="515"/>
      <c r="J36" s="79"/>
      <c r="K36" s="119" t="str">
        <f t="shared" si="5"/>
        <v>population oiseaux en période internuptiale (représentativité)</v>
      </c>
      <c r="L36" s="119" t="str">
        <f t="shared" si="5"/>
        <v>Evolution de la représentativité des effectifs  par espèce hivernante / estivante (sur 6 à 10 ans durée du docob)</v>
      </c>
      <c r="M36" s="88">
        <v>14</v>
      </c>
      <c r="N36" s="122">
        <v>1E-3</v>
      </c>
      <c r="O36" s="122">
        <v>5.9999999999999995E-4</v>
      </c>
      <c r="P36" s="88" t="s">
        <v>116</v>
      </c>
      <c r="Q36" s="496"/>
      <c r="R36" s="518"/>
      <c r="S36" s="519"/>
      <c r="T36" s="486"/>
      <c r="U36" s="523"/>
      <c r="V36" s="524"/>
      <c r="W36" s="293" t="s">
        <v>396</v>
      </c>
      <c r="X36" s="80"/>
      <c r="Y36" s="346">
        <v>6</v>
      </c>
      <c r="Z36" s="80"/>
      <c r="AA36" s="80"/>
      <c r="AB36" s="80"/>
      <c r="AC36" s="80"/>
      <c r="AD36" s="282"/>
      <c r="AE36" s="477"/>
    </row>
    <row r="37" spans="1:31" s="2" customFormat="1" ht="72" customHeight="1" thickBot="1" x14ac:dyDescent="0.25">
      <c r="A37" s="484"/>
      <c r="B37" s="147" t="s">
        <v>150</v>
      </c>
      <c r="C37" s="97" t="s">
        <v>371</v>
      </c>
      <c r="D37" s="72">
        <f t="shared" si="4"/>
        <v>116</v>
      </c>
      <c r="E37" s="464"/>
      <c r="F37" s="50" t="s">
        <v>280</v>
      </c>
      <c r="G37" s="76" t="s">
        <v>160</v>
      </c>
      <c r="H37" s="50" t="s">
        <v>159</v>
      </c>
      <c r="I37" s="515"/>
      <c r="J37" s="79"/>
      <c r="K37" s="178" t="str">
        <f t="shared" si="5"/>
        <v>population oiseaux en période internuptiale (représentativité)</v>
      </c>
      <c r="L37" s="178" t="str">
        <f t="shared" si="5"/>
        <v>Evolution de la représentativité des effectifs  par espèce hivernante / estivante (sur 6 à 10 ans durée du docob)</v>
      </c>
      <c r="M37" s="88">
        <v>116</v>
      </c>
      <c r="N37" s="122">
        <v>1E-3</v>
      </c>
      <c r="O37" s="122">
        <v>4.0000000000000002E-4</v>
      </c>
      <c r="P37" s="88" t="s">
        <v>116</v>
      </c>
      <c r="Q37" s="496"/>
      <c r="R37" s="518"/>
      <c r="S37" s="519"/>
      <c r="T37" s="486"/>
      <c r="U37" s="523"/>
      <c r="V37" s="524"/>
      <c r="W37" s="293" t="s">
        <v>396</v>
      </c>
      <c r="X37" s="80"/>
      <c r="Y37" s="346">
        <v>171</v>
      </c>
      <c r="Z37" s="80"/>
      <c r="AA37" s="80"/>
      <c r="AB37" s="80"/>
      <c r="AC37" s="80"/>
      <c r="AD37" s="282"/>
      <c r="AE37" s="477"/>
    </row>
    <row r="38" spans="1:31" s="2" customFormat="1" ht="72" customHeight="1" thickBot="1" x14ac:dyDescent="0.25">
      <c r="A38" s="484"/>
      <c r="B38" s="147" t="s">
        <v>156</v>
      </c>
      <c r="C38" s="97" t="s">
        <v>371</v>
      </c>
      <c r="D38" s="72">
        <f t="shared" si="4"/>
        <v>4</v>
      </c>
      <c r="E38" s="464"/>
      <c r="F38" s="50" t="s">
        <v>280</v>
      </c>
      <c r="G38" s="76" t="s">
        <v>160</v>
      </c>
      <c r="H38" s="50" t="s">
        <v>159</v>
      </c>
      <c r="I38" s="515"/>
      <c r="J38" s="79"/>
      <c r="K38" s="178" t="str">
        <f t="shared" si="5"/>
        <v>population oiseaux en période internuptiale (représentativité)</v>
      </c>
      <c r="L38" s="178" t="str">
        <f t="shared" si="5"/>
        <v>Evolution de la représentativité des effectifs  par espèce hivernante / estivante (sur 6 à 10 ans durée du docob)</v>
      </c>
      <c r="M38" s="88">
        <v>4</v>
      </c>
      <c r="N38" s="122" t="s">
        <v>294</v>
      </c>
      <c r="O38" s="122" t="s">
        <v>295</v>
      </c>
      <c r="P38" s="88" t="s">
        <v>116</v>
      </c>
      <c r="Q38" s="496"/>
      <c r="R38" s="518"/>
      <c r="S38" s="519"/>
      <c r="T38" s="486"/>
      <c r="U38" s="523"/>
      <c r="V38" s="524"/>
      <c r="W38" s="293" t="s">
        <v>396</v>
      </c>
      <c r="X38" s="80"/>
      <c r="Y38" s="346">
        <v>0</v>
      </c>
      <c r="Z38" s="80"/>
      <c r="AA38" s="80"/>
      <c r="AB38" s="80"/>
      <c r="AC38" s="80"/>
      <c r="AD38" s="282"/>
      <c r="AE38" s="477"/>
    </row>
    <row r="39" spans="1:31" s="2" customFormat="1" ht="72" customHeight="1" thickBot="1" x14ac:dyDescent="0.25">
      <c r="A39" s="484"/>
      <c r="B39" s="147" t="s">
        <v>157</v>
      </c>
      <c r="C39" s="97" t="s">
        <v>371</v>
      </c>
      <c r="D39" s="72" t="str">
        <f t="shared" si="4"/>
        <v>.5-20</v>
      </c>
      <c r="E39" s="464"/>
      <c r="F39" s="50" t="s">
        <v>280</v>
      </c>
      <c r="G39" s="76" t="s">
        <v>160</v>
      </c>
      <c r="H39" s="50" t="s">
        <v>159</v>
      </c>
      <c r="I39" s="515"/>
      <c r="J39" s="79"/>
      <c r="K39" s="178" t="str">
        <f t="shared" si="5"/>
        <v>population oiseaux en période internuptiale (représentativité)</v>
      </c>
      <c r="L39" s="178" t="str">
        <f t="shared" si="5"/>
        <v>Evolution de la représentativité des effectifs  par espèce hivernante / estivante (sur 6 à 10 ans durée du docob)</v>
      </c>
      <c r="M39" s="127" t="s">
        <v>296</v>
      </c>
      <c r="N39" s="122" t="s">
        <v>294</v>
      </c>
      <c r="O39" s="122" t="s">
        <v>295</v>
      </c>
      <c r="P39" s="88" t="s">
        <v>116</v>
      </c>
      <c r="Q39" s="496"/>
      <c r="R39" s="518"/>
      <c r="S39" s="519"/>
      <c r="T39" s="486"/>
      <c r="U39" s="523"/>
      <c r="V39" s="524"/>
      <c r="W39" s="293" t="s">
        <v>396</v>
      </c>
      <c r="X39" s="80"/>
      <c r="Y39" s="346">
        <v>4</v>
      </c>
      <c r="Z39" s="80"/>
      <c r="AA39" s="80"/>
      <c r="AB39" s="80"/>
      <c r="AC39" s="80"/>
      <c r="AD39" s="282"/>
      <c r="AE39" s="477"/>
    </row>
    <row r="40" spans="1:31" s="2" customFormat="1" ht="72" customHeight="1" thickBot="1" x14ac:dyDescent="0.25">
      <c r="A40" s="484"/>
      <c r="B40" s="147" t="s">
        <v>146</v>
      </c>
      <c r="C40" s="97" t="s">
        <v>371</v>
      </c>
      <c r="D40" s="72" t="str">
        <f t="shared" si="4"/>
        <v>DD</v>
      </c>
      <c r="E40" s="464"/>
      <c r="F40" s="50" t="s">
        <v>280</v>
      </c>
      <c r="G40" s="76" t="s">
        <v>160</v>
      </c>
      <c r="H40" s="50" t="s">
        <v>159</v>
      </c>
      <c r="I40" s="515"/>
      <c r="J40" s="79"/>
      <c r="K40" s="178" t="str">
        <f t="shared" si="5"/>
        <v>population oiseaux en période internuptiale (représentativité)</v>
      </c>
      <c r="L40" s="178" t="str">
        <f t="shared" si="5"/>
        <v>Evolution de la représentativité des effectifs  par espèce hivernante / estivante (sur 6 à 10 ans durée du docob)</v>
      </c>
      <c r="M40" s="125" t="s">
        <v>144</v>
      </c>
      <c r="N40" s="122" t="s">
        <v>116</v>
      </c>
      <c r="O40" s="122" t="s">
        <v>116</v>
      </c>
      <c r="P40" s="88" t="s">
        <v>116</v>
      </c>
      <c r="Q40" s="496"/>
      <c r="R40" s="518"/>
      <c r="S40" s="519"/>
      <c r="T40" s="486"/>
      <c r="U40" s="523"/>
      <c r="V40" s="524"/>
      <c r="W40" s="293" t="s">
        <v>396</v>
      </c>
      <c r="X40" s="80"/>
      <c r="Y40" s="346">
        <v>0</v>
      </c>
      <c r="Z40" s="80"/>
      <c r="AA40" s="80"/>
      <c r="AB40" s="80"/>
      <c r="AC40" s="80"/>
      <c r="AD40" s="282"/>
      <c r="AE40" s="477"/>
    </row>
    <row r="41" spans="1:31" s="2" customFormat="1" ht="72" customHeight="1" thickBot="1" x14ac:dyDescent="0.25">
      <c r="A41" s="484"/>
      <c r="B41" s="147" t="s">
        <v>152</v>
      </c>
      <c r="C41" s="97" t="s">
        <v>371</v>
      </c>
      <c r="D41" s="72" t="str">
        <f t="shared" si="4"/>
        <v>.2-5</v>
      </c>
      <c r="E41" s="464"/>
      <c r="F41" s="50" t="s">
        <v>280</v>
      </c>
      <c r="G41" s="76" t="s">
        <v>160</v>
      </c>
      <c r="H41" s="50" t="s">
        <v>159</v>
      </c>
      <c r="I41" s="515"/>
      <c r="J41" s="79"/>
      <c r="K41" s="178" t="str">
        <f t="shared" si="5"/>
        <v>population oiseaux en période internuptiale (représentativité)</v>
      </c>
      <c r="L41" s="178" t="str">
        <f t="shared" si="5"/>
        <v>Evolution de la représentativité des effectifs  par espèce hivernante / estivante (sur 6 à 10 ans durée du docob)</v>
      </c>
      <c r="M41" s="125" t="s">
        <v>297</v>
      </c>
      <c r="N41" s="122" t="s">
        <v>116</v>
      </c>
      <c r="O41" s="88" t="s">
        <v>116</v>
      </c>
      <c r="P41" s="88">
        <v>0</v>
      </c>
      <c r="Q41" s="496"/>
      <c r="R41" s="518"/>
      <c r="S41" s="519"/>
      <c r="T41" s="486"/>
      <c r="U41" s="523"/>
      <c r="V41" s="524"/>
      <c r="W41" s="293" t="s">
        <v>396</v>
      </c>
      <c r="X41" s="80"/>
      <c r="Y41" s="346">
        <v>0</v>
      </c>
      <c r="Z41" s="80"/>
      <c r="AA41" s="80"/>
      <c r="AB41" s="80"/>
      <c r="AC41" s="80"/>
      <c r="AD41" s="282"/>
      <c r="AE41" s="477"/>
    </row>
    <row r="42" spans="1:31" s="2" customFormat="1" ht="72" customHeight="1" thickBot="1" x14ac:dyDescent="0.25">
      <c r="A42" s="484"/>
      <c r="B42" s="147" t="s">
        <v>158</v>
      </c>
      <c r="C42" s="97" t="s">
        <v>371</v>
      </c>
      <c r="D42" s="72" t="str">
        <f t="shared" si="4"/>
        <v>.0-5</v>
      </c>
      <c r="E42" s="464"/>
      <c r="F42" s="50" t="s">
        <v>280</v>
      </c>
      <c r="G42" s="76" t="s">
        <v>160</v>
      </c>
      <c r="H42" s="50" t="s">
        <v>159</v>
      </c>
      <c r="I42" s="515"/>
      <c r="J42" s="79"/>
      <c r="K42" s="178" t="str">
        <f t="shared" si="5"/>
        <v>population oiseaux en période internuptiale (représentativité)</v>
      </c>
      <c r="L42" s="178" t="str">
        <f t="shared" si="5"/>
        <v>Evolution de la représentativité des effectifs  par espèce hivernante / estivante (sur 6 à 10 ans durée du docob)</v>
      </c>
      <c r="M42" s="125" t="s">
        <v>298</v>
      </c>
      <c r="N42" s="122" t="s">
        <v>294</v>
      </c>
      <c r="O42" s="122" t="s">
        <v>295</v>
      </c>
      <c r="P42" s="88" t="s">
        <v>116</v>
      </c>
      <c r="Q42" s="496"/>
      <c r="R42" s="518"/>
      <c r="S42" s="519"/>
      <c r="T42" s="486"/>
      <c r="U42" s="523"/>
      <c r="V42" s="524"/>
      <c r="W42" s="293" t="s">
        <v>396</v>
      </c>
      <c r="X42" s="80"/>
      <c r="Y42" s="346">
        <v>0</v>
      </c>
      <c r="Z42" s="80"/>
      <c r="AA42" s="80"/>
      <c r="AB42" s="80"/>
      <c r="AC42" s="80"/>
      <c r="AD42" s="282"/>
      <c r="AE42" s="477"/>
    </row>
    <row r="43" spans="1:31" s="2" customFormat="1" ht="72" customHeight="1" thickBot="1" x14ac:dyDescent="0.25">
      <c r="A43" s="484"/>
      <c r="B43" s="187" t="s">
        <v>105</v>
      </c>
      <c r="C43" s="97" t="s">
        <v>371</v>
      </c>
      <c r="D43" s="72" t="str">
        <f t="shared" si="4"/>
        <v>.10-20</v>
      </c>
      <c r="E43" s="464"/>
      <c r="F43" s="50" t="s">
        <v>280</v>
      </c>
      <c r="G43" s="76" t="s">
        <v>160</v>
      </c>
      <c r="H43" s="50" t="s">
        <v>159</v>
      </c>
      <c r="I43" s="515"/>
      <c r="J43" s="79"/>
      <c r="K43" s="178" t="str">
        <f t="shared" si="5"/>
        <v>population oiseaux en période internuptiale (représentativité)</v>
      </c>
      <c r="L43" s="178" t="str">
        <f t="shared" si="5"/>
        <v>Evolution de la représentativité des effectifs  par espèce hivernante / estivante (sur 6 à 10 ans durée du docob)</v>
      </c>
      <c r="M43" s="127" t="s">
        <v>299</v>
      </c>
      <c r="N43" s="122" t="s">
        <v>294</v>
      </c>
      <c r="O43" s="122" t="s">
        <v>295</v>
      </c>
      <c r="P43" s="88" t="s">
        <v>116</v>
      </c>
      <c r="Q43" s="496"/>
      <c r="R43" s="518"/>
      <c r="S43" s="519"/>
      <c r="T43" s="486"/>
      <c r="U43" s="523"/>
      <c r="V43" s="524"/>
      <c r="W43" s="293" t="s">
        <v>396</v>
      </c>
      <c r="X43" s="80"/>
      <c r="Y43" s="346">
        <v>1</v>
      </c>
      <c r="Z43" s="80"/>
      <c r="AA43" s="80"/>
      <c r="AB43" s="80"/>
      <c r="AC43" s="80"/>
      <c r="AD43" s="282"/>
      <c r="AE43" s="477"/>
    </row>
    <row r="44" spans="1:31" s="2" customFormat="1" ht="72" customHeight="1" thickBot="1" x14ac:dyDescent="0.25">
      <c r="A44" s="484"/>
      <c r="B44" s="185" t="s">
        <v>270</v>
      </c>
      <c r="C44" s="185" t="s">
        <v>271</v>
      </c>
      <c r="D44" s="118" t="s">
        <v>300</v>
      </c>
      <c r="E44" s="464"/>
      <c r="F44" s="50" t="s">
        <v>280</v>
      </c>
      <c r="G44" s="76" t="s">
        <v>277</v>
      </c>
      <c r="H44" s="181" t="s">
        <v>278</v>
      </c>
      <c r="I44" s="515"/>
      <c r="J44" s="79"/>
      <c r="K44" s="178" t="str">
        <f>G44</f>
        <v>population oiseaux en période internuptiale (richesse spécifique)</v>
      </c>
      <c r="L44" s="178" t="str">
        <f>H44</f>
        <v>Evolution de la richesse spécifique en périodes été et hiver</v>
      </c>
      <c r="M44" s="127" t="s">
        <v>300</v>
      </c>
      <c r="N44" s="122"/>
      <c r="O44" s="122"/>
      <c r="P44" s="88"/>
      <c r="Q44" s="497"/>
      <c r="R44" s="447"/>
      <c r="S44" s="448"/>
      <c r="T44" s="487"/>
      <c r="U44" s="449"/>
      <c r="V44" s="450"/>
      <c r="W44" s="293" t="s">
        <v>396</v>
      </c>
      <c r="X44" s="80"/>
      <c r="Y44" s="346"/>
      <c r="Z44" s="80"/>
      <c r="AA44" s="80"/>
      <c r="AB44" s="80"/>
      <c r="AC44" s="80"/>
      <c r="AD44" s="282"/>
      <c r="AE44" s="478"/>
    </row>
    <row r="45" spans="1:31" ht="42.75" customHeight="1" thickBot="1" x14ac:dyDescent="0.3">
      <c r="A45" s="432" t="s">
        <v>18</v>
      </c>
      <c r="B45" s="432"/>
      <c r="C45" s="432"/>
      <c r="D45" s="433"/>
      <c r="E45" s="426" t="s">
        <v>20</v>
      </c>
      <c r="F45" s="427"/>
      <c r="G45" s="427"/>
      <c r="H45" s="427"/>
      <c r="I45" s="428"/>
      <c r="J45" s="68"/>
      <c r="K45" s="426" t="s">
        <v>36</v>
      </c>
      <c r="L45" s="427"/>
      <c r="M45" s="427"/>
      <c r="N45" s="427"/>
      <c r="O45" s="427"/>
      <c r="P45" s="427"/>
      <c r="Q45" s="427"/>
      <c r="R45" s="427"/>
      <c r="S45" s="427"/>
      <c r="T45" s="427"/>
      <c r="U45" s="427"/>
      <c r="V45" s="427"/>
      <c r="W45" s="429"/>
      <c r="X45" s="427"/>
      <c r="Y45" s="427"/>
      <c r="Z45" s="427"/>
      <c r="AA45" s="427"/>
      <c r="AB45" s="427"/>
      <c r="AC45" s="427"/>
      <c r="AD45" s="428"/>
    </row>
    <row r="46" spans="1:31" ht="73.5" customHeight="1" thickBot="1" x14ac:dyDescent="0.3">
      <c r="A46" s="484" t="s">
        <v>388</v>
      </c>
      <c r="B46" s="398" t="s">
        <v>0</v>
      </c>
      <c r="C46" s="457"/>
      <c r="D46" s="61" t="s">
        <v>1</v>
      </c>
      <c r="E46" s="64" t="s">
        <v>2</v>
      </c>
      <c r="F46" s="64" t="s">
        <v>16</v>
      </c>
      <c r="G46" s="64" t="s">
        <v>338</v>
      </c>
      <c r="H46" s="64" t="s">
        <v>4</v>
      </c>
      <c r="I46" s="64" t="s">
        <v>302</v>
      </c>
      <c r="J46" s="69"/>
      <c r="K46" s="101" t="s">
        <v>34</v>
      </c>
      <c r="L46" s="100" t="s">
        <v>4</v>
      </c>
      <c r="M46" s="100" t="s">
        <v>79</v>
      </c>
      <c r="N46" s="100"/>
      <c r="O46" s="100"/>
      <c r="P46" s="100"/>
      <c r="Q46" s="43" t="s">
        <v>27</v>
      </c>
      <c r="R46" s="44" t="s">
        <v>28</v>
      </c>
      <c r="S46" s="45" t="s">
        <v>29</v>
      </c>
      <c r="T46" s="46" t="s">
        <v>30</v>
      </c>
      <c r="U46" s="47" t="s">
        <v>31</v>
      </c>
      <c r="V46" s="48" t="s">
        <v>32</v>
      </c>
      <c r="W46" s="42" t="s">
        <v>33</v>
      </c>
      <c r="X46" s="288" t="s">
        <v>42</v>
      </c>
      <c r="Y46" s="288" t="s">
        <v>43</v>
      </c>
      <c r="Z46" s="288" t="s">
        <v>44</v>
      </c>
      <c r="AA46" s="288" t="s">
        <v>45</v>
      </c>
      <c r="AB46" s="288" t="s">
        <v>46</v>
      </c>
      <c r="AC46" s="288" t="s">
        <v>47</v>
      </c>
      <c r="AD46" s="288" t="s">
        <v>48</v>
      </c>
    </row>
    <row r="47" spans="1:31" ht="15.6" customHeight="1" x14ac:dyDescent="0.25">
      <c r="A47" s="484"/>
      <c r="B47" s="451" t="s">
        <v>351</v>
      </c>
      <c r="C47" s="452"/>
      <c r="D47" s="455" t="s">
        <v>189</v>
      </c>
      <c r="E47" s="412" t="s">
        <v>190</v>
      </c>
      <c r="F47" s="412" t="s">
        <v>344</v>
      </c>
      <c r="G47" s="415" t="s">
        <v>318</v>
      </c>
      <c r="H47" s="415" t="s">
        <v>192</v>
      </c>
      <c r="I47" s="420" t="s">
        <v>319</v>
      </c>
      <c r="J47" s="510"/>
      <c r="K47" s="423" t="str">
        <f t="shared" ref="K47:L68" si="6">G47</f>
        <v>SP1 ; SP5; SP7</v>
      </c>
      <c r="L47" s="423" t="str">
        <f>H47</f>
        <v>Nombre de chartes ratifiées;</v>
      </c>
      <c r="M47" s="504"/>
      <c r="N47" s="506"/>
      <c r="O47" s="506"/>
      <c r="P47" s="506"/>
      <c r="Q47" s="506"/>
      <c r="R47" s="506"/>
      <c r="S47" s="506"/>
      <c r="T47" s="512">
        <v>5</v>
      </c>
      <c r="U47" s="525"/>
      <c r="V47" s="525"/>
      <c r="W47" s="525"/>
      <c r="X47" s="508"/>
      <c r="Y47" s="56"/>
      <c r="Z47" s="508"/>
      <c r="AA47" s="508"/>
      <c r="AB47" s="508"/>
      <c r="AC47" s="508"/>
      <c r="AD47" s="508"/>
    </row>
    <row r="48" spans="1:31" ht="15.75" customHeight="1" x14ac:dyDescent="0.25">
      <c r="A48" s="484"/>
      <c r="B48" s="453"/>
      <c r="C48" s="454"/>
      <c r="D48" s="456"/>
      <c r="E48" s="413"/>
      <c r="F48" s="413"/>
      <c r="G48" s="416"/>
      <c r="H48" s="443"/>
      <c r="I48" s="421"/>
      <c r="J48" s="511"/>
      <c r="K48" s="424"/>
      <c r="L48" s="430"/>
      <c r="M48" s="505"/>
      <c r="N48" s="507"/>
      <c r="O48" s="507"/>
      <c r="P48" s="507"/>
      <c r="Q48" s="507"/>
      <c r="R48" s="507"/>
      <c r="S48" s="507"/>
      <c r="T48" s="513"/>
      <c r="U48" s="509"/>
      <c r="V48" s="509"/>
      <c r="W48" s="509"/>
      <c r="X48" s="509"/>
      <c r="Y48" s="56"/>
      <c r="Z48" s="509"/>
      <c r="AA48" s="509"/>
      <c r="AB48" s="509"/>
      <c r="AC48" s="509"/>
      <c r="AD48" s="509"/>
    </row>
    <row r="49" spans="1:30" ht="31.5" x14ac:dyDescent="0.25">
      <c r="A49" s="484"/>
      <c r="B49" s="453"/>
      <c r="C49" s="454"/>
      <c r="D49" s="456"/>
      <c r="E49" s="413"/>
      <c r="F49" s="413"/>
      <c r="G49" s="416"/>
      <c r="H49" s="63" t="s">
        <v>224</v>
      </c>
      <c r="I49" s="421"/>
      <c r="J49" s="164"/>
      <c r="K49" s="424"/>
      <c r="L49" s="119" t="str">
        <f t="shared" si="6"/>
        <v xml:space="preserve"> Nbre de participations aux manifestations/an;</v>
      </c>
      <c r="M49" s="73" t="s">
        <v>482</v>
      </c>
      <c r="N49" s="55"/>
      <c r="O49" s="55"/>
      <c r="P49" s="55"/>
      <c r="Q49" s="55"/>
      <c r="R49" s="55"/>
      <c r="S49" s="55"/>
      <c r="T49" s="102">
        <v>5</v>
      </c>
      <c r="U49" s="56"/>
      <c r="V49" s="56"/>
      <c r="W49" s="56"/>
      <c r="X49" s="56"/>
      <c r="Y49" s="56"/>
      <c r="Z49" s="56"/>
      <c r="AA49" s="56"/>
      <c r="AB49" s="56"/>
      <c r="AC49" s="56"/>
      <c r="AD49" s="56"/>
    </row>
    <row r="50" spans="1:30" ht="31.5" x14ac:dyDescent="0.25">
      <c r="A50" s="484"/>
      <c r="B50" s="453"/>
      <c r="C50" s="454"/>
      <c r="D50" s="456"/>
      <c r="E50" s="413"/>
      <c r="F50" s="413"/>
      <c r="G50" s="416"/>
      <c r="H50" s="63" t="s">
        <v>193</v>
      </c>
      <c r="I50" s="421"/>
      <c r="J50" s="164"/>
      <c r="K50" s="424"/>
      <c r="L50" s="119" t="str">
        <f t="shared" si="6"/>
        <v xml:space="preserve"> Nbre de panneaux d'information installées;</v>
      </c>
      <c r="M50" s="73"/>
      <c r="N50" s="55"/>
      <c r="O50" s="55"/>
      <c r="P50" s="55"/>
      <c r="Q50" s="55"/>
      <c r="R50" s="55"/>
      <c r="S50" s="55"/>
      <c r="T50" s="102">
        <v>5</v>
      </c>
      <c r="U50" s="56"/>
      <c r="V50" s="56"/>
      <c r="W50" s="56"/>
      <c r="X50" s="56"/>
      <c r="Y50" s="56"/>
      <c r="Z50" s="56"/>
      <c r="AA50" s="56"/>
      <c r="AB50" s="56"/>
      <c r="AC50" s="56"/>
      <c r="AD50" s="56"/>
    </row>
    <row r="51" spans="1:30" ht="15.75" customHeight="1" x14ac:dyDescent="0.25">
      <c r="A51" s="484"/>
      <c r="B51" s="453"/>
      <c r="C51" s="454"/>
      <c r="D51" s="456"/>
      <c r="E51" s="413"/>
      <c r="F51" s="413"/>
      <c r="G51" s="416"/>
      <c r="H51" s="63" t="s">
        <v>194</v>
      </c>
      <c r="I51" s="421"/>
      <c r="J51" s="164"/>
      <c r="K51" s="424"/>
      <c r="L51" s="119" t="str">
        <f t="shared" si="6"/>
        <v xml:space="preserve"> Nbre de documents édités et diffusés;</v>
      </c>
      <c r="M51" s="73" t="s">
        <v>484</v>
      </c>
      <c r="N51" s="55"/>
      <c r="O51" s="55"/>
      <c r="P51" s="55"/>
      <c r="Q51" s="55"/>
      <c r="R51" s="55"/>
      <c r="S51" s="55"/>
      <c r="T51" s="102">
        <v>5</v>
      </c>
      <c r="U51" s="56"/>
      <c r="V51" s="56"/>
      <c r="W51" s="56"/>
      <c r="X51" s="56"/>
      <c r="Y51" s="56"/>
      <c r="Z51" s="56"/>
      <c r="AA51" s="56"/>
      <c r="AB51" s="56"/>
      <c r="AC51" s="56"/>
      <c r="AD51" s="56"/>
    </row>
    <row r="52" spans="1:30" ht="32.25" customHeight="1" x14ac:dyDescent="0.25">
      <c r="A52" s="484"/>
      <c r="B52" s="453"/>
      <c r="C52" s="454"/>
      <c r="D52" s="456"/>
      <c r="E52" s="413"/>
      <c r="F52" s="413"/>
      <c r="G52" s="416"/>
      <c r="H52" s="63" t="s">
        <v>195</v>
      </c>
      <c r="I52" s="421"/>
      <c r="J52" s="164"/>
      <c r="K52" s="424"/>
      <c r="L52" s="119" t="str">
        <f t="shared" si="6"/>
        <v xml:space="preserve"> Nbre de personnes touchées/opérations de sensibilisation;</v>
      </c>
      <c r="M52" s="73" t="s">
        <v>487</v>
      </c>
      <c r="N52" s="55"/>
      <c r="O52" s="55"/>
      <c r="P52" s="55"/>
      <c r="Q52" s="55"/>
      <c r="R52" s="55"/>
      <c r="S52" s="55"/>
      <c r="T52" s="102">
        <v>5</v>
      </c>
      <c r="U52" s="56"/>
      <c r="V52" s="56"/>
      <c r="W52" s="56"/>
      <c r="X52" s="56"/>
      <c r="Y52" s="56"/>
      <c r="Z52" s="56"/>
      <c r="AA52" s="56"/>
      <c r="AB52" s="56"/>
      <c r="AC52" s="56"/>
      <c r="AD52" s="56"/>
    </row>
    <row r="53" spans="1:30" ht="31.5" x14ac:dyDescent="0.25">
      <c r="A53" s="484"/>
      <c r="B53" s="453"/>
      <c r="C53" s="454"/>
      <c r="D53" s="456"/>
      <c r="E53" s="413"/>
      <c r="F53" s="413"/>
      <c r="G53" s="416"/>
      <c r="H53" s="63" t="s">
        <v>196</v>
      </c>
      <c r="I53" s="421"/>
      <c r="J53" s="164"/>
      <c r="K53" s="424"/>
      <c r="L53" s="119" t="str">
        <f t="shared" si="6"/>
        <v xml:space="preserve"> Mise en place d'une signalisation adaptée;</v>
      </c>
      <c r="M53" s="73" t="s">
        <v>486</v>
      </c>
      <c r="N53" s="55"/>
      <c r="O53" s="55"/>
      <c r="P53" s="55"/>
      <c r="Q53" s="55"/>
      <c r="R53" s="55"/>
      <c r="S53" s="55"/>
      <c r="T53" s="102">
        <v>5</v>
      </c>
      <c r="U53" s="56"/>
      <c r="V53" s="56"/>
      <c r="W53" s="56"/>
      <c r="X53" s="56"/>
      <c r="Y53" s="56"/>
      <c r="Z53" s="56"/>
      <c r="AA53" s="56"/>
      <c r="AB53" s="56"/>
      <c r="AC53" s="56"/>
      <c r="AD53" s="56"/>
    </row>
    <row r="54" spans="1:30" ht="15.6" customHeight="1" x14ac:dyDescent="0.25">
      <c r="A54" s="484"/>
      <c r="B54" s="453"/>
      <c r="C54" s="454"/>
      <c r="D54" s="456"/>
      <c r="E54" s="413"/>
      <c r="F54" s="413"/>
      <c r="G54" s="416"/>
      <c r="H54" s="63" t="s">
        <v>197</v>
      </c>
      <c r="I54" s="421"/>
      <c r="J54" s="164"/>
      <c r="K54" s="424"/>
      <c r="L54" s="119" t="str">
        <f t="shared" si="6"/>
        <v>Nbre d'opérations de contrôle/an;</v>
      </c>
      <c r="M54" s="73"/>
      <c r="N54" s="55"/>
      <c r="O54" s="55"/>
      <c r="P54" s="55"/>
      <c r="Q54" s="55"/>
      <c r="R54" s="55"/>
      <c r="S54" s="55"/>
      <c r="T54" s="102">
        <v>5</v>
      </c>
      <c r="U54" s="56"/>
      <c r="V54" s="56"/>
      <c r="W54" s="56"/>
      <c r="X54" s="56"/>
      <c r="Y54" s="56"/>
      <c r="Z54" s="56"/>
      <c r="AA54" s="56"/>
      <c r="AB54" s="56"/>
      <c r="AC54" s="56"/>
      <c r="AD54" s="56"/>
    </row>
    <row r="55" spans="1:30" ht="15.6" customHeight="1" x14ac:dyDescent="0.25">
      <c r="A55" s="484"/>
      <c r="B55" s="453"/>
      <c r="C55" s="454"/>
      <c r="D55" s="456"/>
      <c r="E55" s="413"/>
      <c r="F55" s="413"/>
      <c r="G55" s="416"/>
      <c r="H55" s="63" t="s">
        <v>374</v>
      </c>
      <c r="I55" s="421"/>
      <c r="J55" s="164"/>
      <c r="K55" s="424"/>
      <c r="L55" s="119" t="str">
        <f t="shared" si="6"/>
        <v>Nbre d'opératon de maraudage /an</v>
      </c>
      <c r="M55" s="73" t="s">
        <v>478</v>
      </c>
      <c r="N55" s="55"/>
      <c r="O55" s="55"/>
      <c r="P55" s="55"/>
      <c r="Q55" s="55"/>
      <c r="R55" s="55"/>
      <c r="S55" s="55"/>
      <c r="T55" s="102">
        <v>5</v>
      </c>
      <c r="U55" s="56">
        <v>5</v>
      </c>
      <c r="V55" s="56"/>
      <c r="W55" s="56">
        <v>5</v>
      </c>
      <c r="X55" s="56">
        <v>5</v>
      </c>
      <c r="Y55" s="56">
        <v>5</v>
      </c>
      <c r="Z55" s="56"/>
      <c r="AA55" s="56"/>
      <c r="AB55" s="56"/>
      <c r="AC55" s="56"/>
      <c r="AD55" s="56"/>
    </row>
    <row r="56" spans="1:30" ht="31.5" x14ac:dyDescent="0.25">
      <c r="A56" s="484"/>
      <c r="B56" s="453"/>
      <c r="C56" s="454"/>
      <c r="D56" s="456"/>
      <c r="E56" s="413"/>
      <c r="F56" s="413"/>
      <c r="G56" s="416"/>
      <c r="H56" s="63" t="s">
        <v>223</v>
      </c>
      <c r="I56" s="421"/>
      <c r="J56" s="164"/>
      <c r="K56" s="424"/>
      <c r="L56" s="119" t="str">
        <f t="shared" si="6"/>
        <v>Mise en place d'une réglementation adaptée;</v>
      </c>
      <c r="M56" s="73"/>
      <c r="N56" s="55"/>
      <c r="O56" s="55"/>
      <c r="P56" s="55"/>
      <c r="Q56" s="55"/>
      <c r="R56" s="55"/>
      <c r="S56" s="55"/>
      <c r="T56" s="102">
        <v>5</v>
      </c>
      <c r="U56" s="56"/>
      <c r="V56" s="56"/>
      <c r="W56" s="56"/>
      <c r="X56" s="56"/>
      <c r="Y56" s="56"/>
      <c r="Z56" s="56"/>
      <c r="AA56" s="56"/>
      <c r="AB56" s="56"/>
      <c r="AC56" s="56"/>
      <c r="AD56" s="56"/>
    </row>
    <row r="57" spans="1:30" ht="47.25" x14ac:dyDescent="0.25">
      <c r="A57" s="484"/>
      <c r="B57" s="453"/>
      <c r="C57" s="454"/>
      <c r="D57" s="456"/>
      <c r="E57" s="413"/>
      <c r="F57" s="413"/>
      <c r="G57" s="416"/>
      <c r="H57" s="63" t="s">
        <v>381</v>
      </c>
      <c r="I57" s="421"/>
      <c r="J57" s="164"/>
      <c r="K57" s="424"/>
      <c r="L57" s="119" t="str">
        <f t="shared" si="6"/>
        <v>Nbre de convention de partenariats observateurs/structure animatrice signé</v>
      </c>
      <c r="M57" s="73"/>
      <c r="N57" s="55"/>
      <c r="O57" s="55"/>
      <c r="P57" s="55"/>
      <c r="Q57" s="55"/>
      <c r="R57" s="55"/>
      <c r="S57" s="55"/>
      <c r="T57" s="102">
        <v>5</v>
      </c>
      <c r="U57" s="56"/>
      <c r="V57" s="56"/>
      <c r="W57" s="56"/>
      <c r="X57" s="56"/>
      <c r="Y57" s="56"/>
      <c r="Z57" s="56"/>
      <c r="AA57" s="56"/>
      <c r="AB57" s="56"/>
      <c r="AC57" s="56"/>
      <c r="AD57" s="56"/>
    </row>
    <row r="58" spans="1:30" ht="31.5" x14ac:dyDescent="0.25">
      <c r="A58" s="484"/>
      <c r="B58" s="453"/>
      <c r="C58" s="454"/>
      <c r="D58" s="456"/>
      <c r="E58" s="413"/>
      <c r="F58" s="413"/>
      <c r="G58" s="416"/>
      <c r="H58" s="63" t="s">
        <v>385</v>
      </c>
      <c r="I58" s="421"/>
      <c r="J58" s="164"/>
      <c r="K58" s="424"/>
      <c r="L58" s="119" t="str">
        <f t="shared" si="6"/>
        <v>Nbre d'information sur les programmes de sciences participatives</v>
      </c>
      <c r="M58" s="73" t="s">
        <v>480</v>
      </c>
      <c r="N58" s="55"/>
      <c r="O58" s="55"/>
      <c r="P58" s="55"/>
      <c r="Q58" s="55"/>
      <c r="R58" s="55"/>
      <c r="S58" s="55"/>
      <c r="T58" s="102">
        <v>5</v>
      </c>
      <c r="U58" s="56"/>
      <c r="V58" s="56"/>
      <c r="W58" s="56"/>
      <c r="X58" s="56"/>
      <c r="Y58" s="56"/>
      <c r="Z58" s="56"/>
      <c r="AA58" s="56"/>
      <c r="AB58" s="56"/>
      <c r="AC58" s="56"/>
      <c r="AD58" s="56"/>
    </row>
    <row r="59" spans="1:30" ht="15.6" customHeight="1" x14ac:dyDescent="0.25">
      <c r="A59" s="484"/>
      <c r="B59" s="453"/>
      <c r="C59" s="454"/>
      <c r="D59" s="456"/>
      <c r="E59" s="413"/>
      <c r="F59" s="413"/>
      <c r="G59" s="416"/>
      <c r="H59" s="63" t="s">
        <v>382</v>
      </c>
      <c r="I59" s="421"/>
      <c r="J59" s="164"/>
      <c r="K59" s="424"/>
      <c r="L59" s="119" t="str">
        <f t="shared" si="6"/>
        <v>Nbre de fiches ID standardisées</v>
      </c>
      <c r="M59" s="73"/>
      <c r="N59" s="55"/>
      <c r="O59" s="55"/>
      <c r="P59" s="55"/>
      <c r="Q59" s="55"/>
      <c r="R59" s="55"/>
      <c r="S59" s="55"/>
      <c r="T59" s="102">
        <v>5</v>
      </c>
      <c r="U59" s="56"/>
      <c r="V59" s="56"/>
      <c r="W59" s="56"/>
      <c r="X59" s="56"/>
      <c r="Y59" s="56"/>
      <c r="Z59" s="56"/>
      <c r="AA59" s="56"/>
      <c r="AB59" s="56"/>
      <c r="AC59" s="56"/>
      <c r="AD59" s="56"/>
    </row>
    <row r="60" spans="1:30" ht="31.5" x14ac:dyDescent="0.25">
      <c r="A60" s="484"/>
      <c r="B60" s="453"/>
      <c r="C60" s="454"/>
      <c r="D60" s="456"/>
      <c r="E60" s="413"/>
      <c r="F60" s="413"/>
      <c r="G60" s="416"/>
      <c r="H60" s="63" t="s">
        <v>383</v>
      </c>
      <c r="I60" s="421"/>
      <c r="J60" s="164"/>
      <c r="K60" s="424"/>
      <c r="L60" s="119" t="str">
        <f t="shared" si="6"/>
        <v>Nbre de retours d'observations exploitées par science participative</v>
      </c>
      <c r="M60" s="73"/>
      <c r="N60" s="55"/>
      <c r="O60" s="55"/>
      <c r="P60" s="55"/>
      <c r="Q60" s="55"/>
      <c r="R60" s="55"/>
      <c r="S60" s="55"/>
      <c r="T60" s="102">
        <v>5</v>
      </c>
      <c r="U60" s="56"/>
      <c r="V60" s="56"/>
      <c r="W60" s="56"/>
      <c r="X60" s="56"/>
      <c r="Y60" s="56"/>
      <c r="Z60" s="56"/>
      <c r="AA60" s="56"/>
      <c r="AB60" s="56"/>
      <c r="AC60" s="56"/>
      <c r="AD60" s="56"/>
    </row>
    <row r="61" spans="1:30" ht="31.5" x14ac:dyDescent="0.25">
      <c r="A61" s="484"/>
      <c r="B61" s="453"/>
      <c r="C61" s="454"/>
      <c r="D61" s="456"/>
      <c r="E61" s="412" t="s">
        <v>188</v>
      </c>
      <c r="F61" s="413"/>
      <c r="G61" s="415" t="s">
        <v>320</v>
      </c>
      <c r="H61" s="63" t="s">
        <v>207</v>
      </c>
      <c r="I61" s="420" t="s">
        <v>321</v>
      </c>
      <c r="J61" s="164"/>
      <c r="K61" s="423" t="str">
        <f>G61</f>
        <v xml:space="preserve">SP1  ; SP3: ; SP4; SP5 ; SP7 ; SP8; SP9; SP11: </v>
      </c>
      <c r="L61" s="119" t="str">
        <f t="shared" si="6"/>
        <v>Nbre de participation aux manifestations/an;</v>
      </c>
      <c r="M61" s="73" t="s">
        <v>482</v>
      </c>
      <c r="N61" s="154"/>
      <c r="O61" s="154"/>
      <c r="P61" s="154"/>
      <c r="Q61" s="154"/>
      <c r="R61" s="154"/>
      <c r="S61" s="154"/>
      <c r="T61" s="102">
        <v>5</v>
      </c>
      <c r="U61" s="56"/>
      <c r="V61" s="56"/>
      <c r="W61" s="56"/>
      <c r="X61" s="56"/>
      <c r="Y61" s="56"/>
      <c r="Z61" s="56"/>
      <c r="AA61" s="56"/>
      <c r="AB61" s="56"/>
      <c r="AC61" s="56"/>
      <c r="AD61" s="56"/>
    </row>
    <row r="62" spans="1:30" ht="31.5" x14ac:dyDescent="0.25">
      <c r="A62" s="484"/>
      <c r="B62" s="453"/>
      <c r="C62" s="454"/>
      <c r="D62" s="456"/>
      <c r="E62" s="413"/>
      <c r="F62" s="413"/>
      <c r="G62" s="416"/>
      <c r="H62" s="58" t="s">
        <v>214</v>
      </c>
      <c r="I62" s="421"/>
      <c r="J62" s="164"/>
      <c r="K62" s="424"/>
      <c r="L62" s="119" t="str">
        <f t="shared" si="6"/>
        <v>Nbre de panneaux d'information installés;</v>
      </c>
      <c r="M62" s="152"/>
      <c r="N62" s="160"/>
      <c r="O62" s="160"/>
      <c r="P62" s="160"/>
      <c r="Q62" s="160"/>
      <c r="R62" s="160"/>
      <c r="S62" s="160"/>
      <c r="T62" s="102">
        <v>5</v>
      </c>
      <c r="U62" s="56"/>
      <c r="V62" s="56"/>
      <c r="W62" s="56"/>
      <c r="X62" s="56"/>
      <c r="Y62" s="56"/>
      <c r="Z62" s="56"/>
      <c r="AA62" s="56"/>
      <c r="AB62" s="56"/>
      <c r="AC62" s="56"/>
      <c r="AD62" s="56"/>
    </row>
    <row r="63" spans="1:30" ht="15.6" customHeight="1" x14ac:dyDescent="0.25">
      <c r="A63" s="484"/>
      <c r="B63" s="453"/>
      <c r="C63" s="454"/>
      <c r="D63" s="456"/>
      <c r="E63" s="413"/>
      <c r="F63" s="413"/>
      <c r="G63" s="416"/>
      <c r="H63" s="58" t="s">
        <v>208</v>
      </c>
      <c r="I63" s="421"/>
      <c r="J63" s="164"/>
      <c r="K63" s="424"/>
      <c r="L63" s="119" t="str">
        <f t="shared" si="6"/>
        <v>Nbre de documents édités et diffusés;</v>
      </c>
      <c r="M63" s="73" t="s">
        <v>484</v>
      </c>
      <c r="N63" s="160"/>
      <c r="O63" s="160"/>
      <c r="P63" s="160"/>
      <c r="Q63" s="160"/>
      <c r="R63" s="160"/>
      <c r="S63" s="160"/>
      <c r="T63" s="102">
        <v>5</v>
      </c>
      <c r="U63" s="56"/>
      <c r="V63" s="56"/>
      <c r="W63" s="56"/>
      <c r="X63" s="56"/>
      <c r="Y63" s="56"/>
      <c r="Z63" s="56"/>
      <c r="AA63" s="56"/>
      <c r="AB63" s="56"/>
      <c r="AC63" s="56"/>
      <c r="AD63" s="56"/>
    </row>
    <row r="64" spans="1:30" ht="48.75" customHeight="1" x14ac:dyDescent="0.25">
      <c r="A64" s="484"/>
      <c r="B64" s="453"/>
      <c r="C64" s="454"/>
      <c r="D64" s="456"/>
      <c r="E64" s="413"/>
      <c r="F64" s="413"/>
      <c r="G64" s="416"/>
      <c r="H64" s="58" t="s">
        <v>215</v>
      </c>
      <c r="I64" s="421"/>
      <c r="J64" s="164"/>
      <c r="K64" s="424"/>
      <c r="L64" s="119" t="str">
        <f t="shared" si="6"/>
        <v>Nbre de personnes touchées/opérations de sensibilisation;</v>
      </c>
      <c r="M64" s="73" t="s">
        <v>487</v>
      </c>
      <c r="N64" s="160"/>
      <c r="O64" s="160"/>
      <c r="P64" s="160"/>
      <c r="Q64" s="160"/>
      <c r="R64" s="160"/>
      <c r="S64" s="160"/>
      <c r="T64" s="102">
        <v>5</v>
      </c>
      <c r="U64" s="56"/>
      <c r="V64" s="56"/>
      <c r="W64" s="56"/>
      <c r="X64" s="56"/>
      <c r="Y64" s="56"/>
      <c r="Z64" s="56"/>
      <c r="AA64" s="56"/>
      <c r="AB64" s="56"/>
      <c r="AC64" s="56"/>
      <c r="AD64" s="56"/>
    </row>
    <row r="65" spans="1:30" ht="15.6" customHeight="1" x14ac:dyDescent="0.25">
      <c r="A65" s="484"/>
      <c r="B65" s="453"/>
      <c r="C65" s="454"/>
      <c r="D65" s="456"/>
      <c r="E65" s="413"/>
      <c r="F65" s="413"/>
      <c r="G65" s="416"/>
      <c r="H65" s="58" t="s">
        <v>221</v>
      </c>
      <c r="I65" s="421"/>
      <c r="J65" s="164"/>
      <c r="K65" s="424"/>
      <c r="L65" s="119" t="str">
        <f t="shared" si="6"/>
        <v xml:space="preserve"> Nbre de chartes ratifiées;</v>
      </c>
      <c r="M65" s="152"/>
      <c r="N65" s="160"/>
      <c r="O65" s="160"/>
      <c r="P65" s="160"/>
      <c r="Q65" s="160"/>
      <c r="R65" s="160"/>
      <c r="S65" s="160"/>
      <c r="T65" s="102">
        <v>5</v>
      </c>
      <c r="U65" s="56"/>
      <c r="V65" s="56"/>
      <c r="W65" s="56"/>
      <c r="X65" s="56"/>
      <c r="Y65" s="56"/>
      <c r="Z65" s="56"/>
      <c r="AA65" s="56"/>
      <c r="AB65" s="56"/>
      <c r="AC65" s="56"/>
      <c r="AD65" s="56"/>
    </row>
    <row r="66" spans="1:30" ht="15.6" customHeight="1" x14ac:dyDescent="0.25">
      <c r="A66" s="484"/>
      <c r="B66" s="453"/>
      <c r="C66" s="454"/>
      <c r="D66" s="456"/>
      <c r="E66" s="413"/>
      <c r="F66" s="413"/>
      <c r="G66" s="416"/>
      <c r="H66" s="58" t="s">
        <v>197</v>
      </c>
      <c r="I66" s="421"/>
      <c r="J66" s="164"/>
      <c r="K66" s="424"/>
      <c r="L66" s="119" t="str">
        <f t="shared" si="6"/>
        <v>Nbre d'opérations de contrôle/an;</v>
      </c>
      <c r="M66" s="152"/>
      <c r="N66" s="160"/>
      <c r="O66" s="160"/>
      <c r="P66" s="160"/>
      <c r="Q66" s="160"/>
      <c r="R66" s="160"/>
      <c r="S66" s="160"/>
      <c r="T66" s="102">
        <v>5</v>
      </c>
      <c r="U66" s="56"/>
      <c r="V66" s="56"/>
      <c r="W66" s="56"/>
      <c r="X66" s="56"/>
      <c r="Y66" s="56"/>
      <c r="Z66" s="56"/>
      <c r="AA66" s="56"/>
      <c r="AB66" s="56"/>
      <c r="AC66" s="56"/>
      <c r="AD66" s="56"/>
    </row>
    <row r="67" spans="1:30" ht="15.6" customHeight="1" x14ac:dyDescent="0.25">
      <c r="A67" s="484"/>
      <c r="B67" s="453"/>
      <c r="C67" s="454"/>
      <c r="D67" s="456"/>
      <c r="E67" s="413"/>
      <c r="F67" s="413"/>
      <c r="G67" s="416"/>
      <c r="H67" s="63" t="s">
        <v>374</v>
      </c>
      <c r="I67" s="421"/>
      <c r="J67" s="164"/>
      <c r="K67" s="424"/>
      <c r="L67" s="119" t="str">
        <f t="shared" si="6"/>
        <v>Nbre d'opératon de maraudage /an</v>
      </c>
      <c r="M67" s="73" t="s">
        <v>478</v>
      </c>
      <c r="N67" s="55"/>
      <c r="O67" s="55"/>
      <c r="P67" s="55"/>
      <c r="Q67" s="55"/>
      <c r="R67" s="55"/>
      <c r="S67" s="55"/>
      <c r="T67" s="102">
        <v>5</v>
      </c>
      <c r="U67" s="56">
        <v>5</v>
      </c>
      <c r="V67" s="56"/>
      <c r="W67" s="56">
        <v>5</v>
      </c>
      <c r="X67" s="56">
        <v>5</v>
      </c>
      <c r="Y67" s="56">
        <v>5</v>
      </c>
      <c r="Z67" s="56"/>
      <c r="AA67" s="56"/>
      <c r="AB67" s="56"/>
      <c r="AC67" s="56"/>
      <c r="AD67" s="56"/>
    </row>
    <row r="68" spans="1:30" ht="31.5" x14ac:dyDescent="0.25">
      <c r="A68" s="484"/>
      <c r="B68" s="453"/>
      <c r="C68" s="454"/>
      <c r="D68" s="456"/>
      <c r="E68" s="413"/>
      <c r="F68" s="413"/>
      <c r="G68" s="416"/>
      <c r="H68" s="58" t="s">
        <v>223</v>
      </c>
      <c r="I68" s="421"/>
      <c r="J68" s="164"/>
      <c r="K68" s="424"/>
      <c r="L68" s="119" t="str">
        <f t="shared" si="6"/>
        <v>Mise en place d'une réglementation adaptée;</v>
      </c>
      <c r="M68" s="152"/>
      <c r="N68" s="160"/>
      <c r="O68" s="160"/>
      <c r="P68" s="160"/>
      <c r="Q68" s="160"/>
      <c r="R68" s="160"/>
      <c r="S68" s="160"/>
      <c r="T68" s="102">
        <v>5</v>
      </c>
      <c r="U68" s="56"/>
      <c r="V68" s="56"/>
      <c r="W68" s="56"/>
      <c r="X68" s="56"/>
      <c r="Y68" s="56"/>
      <c r="Z68" s="56"/>
      <c r="AA68" s="56"/>
      <c r="AB68" s="56"/>
      <c r="AC68" s="56"/>
      <c r="AD68" s="56"/>
    </row>
    <row r="69" spans="1:30" ht="32.25" thickBot="1" x14ac:dyDescent="0.3">
      <c r="A69" s="484"/>
      <c r="B69" s="453"/>
      <c r="C69" s="454"/>
      <c r="D69" s="456"/>
      <c r="E69" s="414"/>
      <c r="F69" s="413"/>
      <c r="G69" s="416"/>
      <c r="H69" s="59" t="s">
        <v>222</v>
      </c>
      <c r="I69" s="422"/>
      <c r="J69" s="164"/>
      <c r="K69" s="425"/>
      <c r="L69" s="119" t="str">
        <f t="shared" ref="L69:L107" si="7">H69</f>
        <v xml:space="preserve">       Nbre d'opérations de piégeage effectuées</v>
      </c>
      <c r="M69" s="152"/>
      <c r="N69" s="160"/>
      <c r="O69" s="160"/>
      <c r="P69" s="160"/>
      <c r="Q69" s="160"/>
      <c r="R69" s="160"/>
      <c r="S69" s="160"/>
      <c r="T69" s="162">
        <v>5</v>
      </c>
      <c r="U69" s="132"/>
      <c r="V69" s="132"/>
      <c r="W69" s="132"/>
      <c r="X69" s="132"/>
      <c r="Y69" s="132"/>
      <c r="Z69" s="132"/>
      <c r="AA69" s="132"/>
      <c r="AB69" s="132"/>
      <c r="AC69" s="132"/>
      <c r="AD69" s="132"/>
    </row>
    <row r="70" spans="1:30" ht="47.25" x14ac:dyDescent="0.25">
      <c r="A70" s="484"/>
      <c r="B70" s="436" t="s">
        <v>314</v>
      </c>
      <c r="C70" s="437"/>
      <c r="D70" s="438" t="s">
        <v>315</v>
      </c>
      <c r="E70" s="413" t="s">
        <v>187</v>
      </c>
      <c r="F70" s="418" t="s">
        <v>345</v>
      </c>
      <c r="G70" s="419" t="s">
        <v>322</v>
      </c>
      <c r="H70" s="63" t="s">
        <v>205</v>
      </c>
      <c r="I70" s="440" t="s">
        <v>323</v>
      </c>
      <c r="J70" s="164"/>
      <c r="K70" s="441" t="str">
        <f t="shared" ref="K70" si="8">G70</f>
        <v xml:space="preserve">SP3; SP4; SP8; SP9; SP11; </v>
      </c>
      <c r="L70" s="133" t="str">
        <f t="shared" si="7"/>
        <v xml:space="preserve">Nbre de projets de recherche sur le site et/ou de manière couplée avec d'autres sites;     </v>
      </c>
      <c r="M70" s="134"/>
      <c r="N70" s="135"/>
      <c r="O70" s="135"/>
      <c r="P70" s="135"/>
      <c r="Q70" s="135"/>
      <c r="R70" s="135"/>
      <c r="S70" s="135"/>
      <c r="T70" s="163">
        <v>5</v>
      </c>
      <c r="U70" s="130"/>
      <c r="V70" s="130"/>
      <c r="W70" s="130"/>
      <c r="X70" s="130"/>
      <c r="Y70" s="363"/>
      <c r="Z70" s="130"/>
      <c r="AA70" s="130"/>
      <c r="AB70" s="130"/>
      <c r="AC70" s="130"/>
      <c r="AD70" s="130"/>
    </row>
    <row r="71" spans="1:30" ht="31.5" x14ac:dyDescent="0.25">
      <c r="A71" s="484"/>
      <c r="B71" s="405"/>
      <c r="C71" s="406"/>
      <c r="D71" s="439"/>
      <c r="E71" s="413"/>
      <c r="F71" s="413"/>
      <c r="G71" s="416"/>
      <c r="H71" s="63" t="s">
        <v>199</v>
      </c>
      <c r="I71" s="421"/>
      <c r="J71" s="164"/>
      <c r="K71" s="424"/>
      <c r="L71" s="119" t="str">
        <f t="shared" si="7"/>
        <v>Nbre d'actions de connaissance mises en œuvre;</v>
      </c>
      <c r="M71" s="73"/>
      <c r="N71" s="55"/>
      <c r="O71" s="55"/>
      <c r="P71" s="55"/>
      <c r="Q71" s="55"/>
      <c r="R71" s="55"/>
      <c r="S71" s="55"/>
      <c r="T71" s="161">
        <v>5</v>
      </c>
      <c r="U71" s="56"/>
      <c r="V71" s="56"/>
      <c r="W71" s="56"/>
      <c r="X71" s="56"/>
      <c r="Y71" s="56"/>
      <c r="Z71" s="56"/>
      <c r="AA71" s="56"/>
      <c r="AB71" s="56"/>
      <c r="AC71" s="56"/>
      <c r="AD71" s="56"/>
    </row>
    <row r="72" spans="1:30" ht="47.25" x14ac:dyDescent="0.25">
      <c r="A72" s="484"/>
      <c r="B72" s="405"/>
      <c r="C72" s="406"/>
      <c r="D72" s="439"/>
      <c r="E72" s="413"/>
      <c r="F72" s="413"/>
      <c r="G72" s="416"/>
      <c r="H72" s="63" t="s">
        <v>200</v>
      </c>
      <c r="I72" s="421"/>
      <c r="J72" s="164"/>
      <c r="K72" s="424"/>
      <c r="L72" s="119" t="str">
        <f t="shared" si="7"/>
        <v>Nbre de protocoles de suivis mis en place ou utilisés pour les besoins du Tableau de bord;</v>
      </c>
      <c r="M72" s="73"/>
      <c r="N72" s="55"/>
      <c r="O72" s="55"/>
      <c r="P72" s="55"/>
      <c r="Q72" s="55"/>
      <c r="R72" s="55"/>
      <c r="S72" s="55"/>
      <c r="T72" s="161">
        <v>5</v>
      </c>
      <c r="U72" s="56"/>
      <c r="V72" s="56"/>
      <c r="W72" s="56"/>
      <c r="X72" s="56"/>
      <c r="Y72" s="56"/>
      <c r="Z72" s="56"/>
      <c r="AA72" s="56"/>
      <c r="AB72" s="56"/>
      <c r="AC72" s="56"/>
      <c r="AD72" s="56"/>
    </row>
    <row r="73" spans="1:30" ht="15.6" customHeight="1" x14ac:dyDescent="0.25">
      <c r="A73" s="484"/>
      <c r="B73" s="405"/>
      <c r="C73" s="406"/>
      <c r="D73" s="439"/>
      <c r="E73" s="413"/>
      <c r="F73" s="413"/>
      <c r="G73" s="416"/>
      <c r="H73" s="63" t="s">
        <v>201</v>
      </c>
      <c r="I73" s="421"/>
      <c r="J73" s="164"/>
      <c r="K73" s="424"/>
      <c r="L73" s="119" t="str">
        <f t="shared" si="7"/>
        <v xml:space="preserve"> Nbre d'indicateurs renseignés;</v>
      </c>
      <c r="M73" s="73"/>
      <c r="N73" s="55"/>
      <c r="O73" s="55"/>
      <c r="P73" s="55"/>
      <c r="Q73" s="55"/>
      <c r="R73" s="55"/>
      <c r="S73" s="55"/>
      <c r="T73" s="161">
        <v>5</v>
      </c>
      <c r="U73" s="56"/>
      <c r="V73" s="56"/>
      <c r="W73" s="56"/>
      <c r="X73" s="56"/>
      <c r="Y73" s="56"/>
      <c r="Z73" s="56"/>
      <c r="AA73" s="56"/>
      <c r="AB73" s="56"/>
      <c r="AC73" s="56"/>
      <c r="AD73" s="56"/>
    </row>
    <row r="74" spans="1:30" ht="15.6" customHeight="1" x14ac:dyDescent="0.25">
      <c r="A74" s="484"/>
      <c r="B74" s="405"/>
      <c r="C74" s="406"/>
      <c r="D74" s="439"/>
      <c r="E74" s="413"/>
      <c r="F74" s="413"/>
      <c r="G74" s="416"/>
      <c r="H74" s="63" t="s">
        <v>202</v>
      </c>
      <c r="I74" s="421"/>
      <c r="J74" s="164"/>
      <c r="K74" s="424"/>
      <c r="L74" s="119" t="str">
        <f t="shared" si="7"/>
        <v>Mise à jour de l'étude pêche;</v>
      </c>
      <c r="M74" s="73"/>
      <c r="N74" s="55"/>
      <c r="O74" s="55"/>
      <c r="P74" s="55"/>
      <c r="Q74" s="55"/>
      <c r="R74" s="55"/>
      <c r="S74" s="55"/>
      <c r="T74" s="161">
        <v>5</v>
      </c>
      <c r="U74" s="56"/>
      <c r="V74" s="56"/>
      <c r="W74" s="56"/>
      <c r="X74" s="56"/>
      <c r="Y74" s="56"/>
      <c r="Z74" s="56"/>
      <c r="AA74" s="56"/>
      <c r="AB74" s="56"/>
      <c r="AC74" s="56"/>
      <c r="AD74" s="56"/>
    </row>
    <row r="75" spans="1:30" x14ac:dyDescent="0.25">
      <c r="A75" s="484"/>
      <c r="B75" s="405"/>
      <c r="C75" s="406"/>
      <c r="D75" s="439"/>
      <c r="E75" s="413"/>
      <c r="F75" s="413"/>
      <c r="G75" s="416"/>
      <c r="H75" s="63" t="s">
        <v>203</v>
      </c>
      <c r="I75" s="421"/>
      <c r="J75" s="164"/>
      <c r="K75" s="424"/>
      <c r="L75" s="119" t="str">
        <f t="shared" si="7"/>
        <v xml:space="preserve"> Réalisation d'une étude fréquentation;</v>
      </c>
      <c r="M75" s="73" t="s">
        <v>483</v>
      </c>
      <c r="N75" s="55"/>
      <c r="O75" s="55"/>
      <c r="P75" s="55"/>
      <c r="Q75" s="55"/>
      <c r="R75" s="55"/>
      <c r="S75" s="55"/>
      <c r="T75" s="161">
        <v>5</v>
      </c>
      <c r="U75" s="56"/>
      <c r="V75" s="56"/>
      <c r="W75" s="56"/>
      <c r="X75" s="56"/>
      <c r="Y75" s="56"/>
      <c r="Z75" s="56"/>
      <c r="AA75" s="56"/>
      <c r="AB75" s="56"/>
      <c r="AC75" s="56"/>
      <c r="AD75" s="56"/>
    </row>
    <row r="76" spans="1:30" ht="47.25" x14ac:dyDescent="0.25">
      <c r="A76" s="484"/>
      <c r="B76" s="405"/>
      <c r="C76" s="406"/>
      <c r="D76" s="439"/>
      <c r="E76" s="413"/>
      <c r="F76" s="413"/>
      <c r="G76" s="416"/>
      <c r="H76" s="52" t="s">
        <v>204</v>
      </c>
      <c r="I76" s="421"/>
      <c r="J76" s="164"/>
      <c r="K76" s="424"/>
      <c r="L76" s="119" t="str">
        <f t="shared" si="7"/>
        <v>Nombre de projets de recherche sur le site et /ou de manière couplées avec d'autres suivis;</v>
      </c>
      <c r="M76" s="73"/>
      <c r="N76" s="55"/>
      <c r="O76" s="55"/>
      <c r="P76" s="55"/>
      <c r="Q76" s="55"/>
      <c r="R76" s="55"/>
      <c r="S76" s="55"/>
      <c r="T76" s="161">
        <v>5</v>
      </c>
      <c r="U76" s="56"/>
      <c r="V76" s="56"/>
      <c r="W76" s="56"/>
      <c r="X76" s="56"/>
      <c r="Y76" s="56"/>
      <c r="Z76" s="56"/>
      <c r="AA76" s="56"/>
      <c r="AB76" s="56"/>
      <c r="AC76" s="56"/>
      <c r="AD76" s="56"/>
    </row>
    <row r="77" spans="1:30" ht="47.25" x14ac:dyDescent="0.25">
      <c r="A77" s="484"/>
      <c r="B77" s="405"/>
      <c r="C77" s="406"/>
      <c r="D77" s="439"/>
      <c r="E77" s="413"/>
      <c r="F77" s="413"/>
      <c r="G77" s="416"/>
      <c r="H77" s="63" t="s">
        <v>381</v>
      </c>
      <c r="I77" s="421"/>
      <c r="J77" s="164"/>
      <c r="K77" s="424"/>
      <c r="L77" s="119" t="str">
        <f t="shared" si="7"/>
        <v>Nbre de convention de partenariats observateurs/structure animatrice signé</v>
      </c>
      <c r="M77" s="73"/>
      <c r="N77" s="55"/>
      <c r="O77" s="55"/>
      <c r="P77" s="55"/>
      <c r="Q77" s="55"/>
      <c r="R77" s="55"/>
      <c r="S77" s="55"/>
      <c r="T77" s="161">
        <v>5</v>
      </c>
      <c r="U77" s="56"/>
      <c r="V77" s="56"/>
      <c r="W77" s="56"/>
      <c r="X77" s="56"/>
      <c r="Y77" s="56"/>
      <c r="Z77" s="56"/>
      <c r="AA77" s="56"/>
      <c r="AB77" s="56"/>
      <c r="AC77" s="56"/>
      <c r="AD77" s="56"/>
    </row>
    <row r="78" spans="1:30" ht="31.5" x14ac:dyDescent="0.25">
      <c r="A78" s="484"/>
      <c r="B78" s="405"/>
      <c r="C78" s="406"/>
      <c r="D78" s="439"/>
      <c r="E78" s="413"/>
      <c r="F78" s="413"/>
      <c r="G78" s="416"/>
      <c r="H78" s="63" t="s">
        <v>385</v>
      </c>
      <c r="I78" s="421"/>
      <c r="J78" s="164"/>
      <c r="K78" s="424"/>
      <c r="L78" s="119" t="str">
        <f t="shared" si="7"/>
        <v>Nbre d'information sur les programmes de sciences participatives</v>
      </c>
      <c r="M78" s="73" t="s">
        <v>480</v>
      </c>
      <c r="N78" s="55"/>
      <c r="O78" s="55"/>
      <c r="P78" s="55"/>
      <c r="Q78" s="55"/>
      <c r="R78" s="55"/>
      <c r="S78" s="55"/>
      <c r="T78" s="161">
        <v>5</v>
      </c>
      <c r="U78" s="56"/>
      <c r="V78" s="56"/>
      <c r="W78" s="56"/>
      <c r="X78" s="56"/>
      <c r="Y78" s="56"/>
      <c r="Z78" s="56"/>
      <c r="AA78" s="56"/>
      <c r="AB78" s="56"/>
      <c r="AC78" s="56"/>
      <c r="AD78" s="56"/>
    </row>
    <row r="79" spans="1:30" ht="15.6" customHeight="1" x14ac:dyDescent="0.25">
      <c r="A79" s="484"/>
      <c r="B79" s="405"/>
      <c r="C79" s="406"/>
      <c r="D79" s="439"/>
      <c r="E79" s="413"/>
      <c r="F79" s="413"/>
      <c r="G79" s="416"/>
      <c r="H79" s="63" t="s">
        <v>382</v>
      </c>
      <c r="I79" s="421"/>
      <c r="J79" s="164"/>
      <c r="K79" s="424"/>
      <c r="L79" s="119" t="str">
        <f t="shared" si="7"/>
        <v>Nbre de fiches ID standardisées</v>
      </c>
      <c r="M79" s="73"/>
      <c r="N79" s="55"/>
      <c r="O79" s="55"/>
      <c r="P79" s="55"/>
      <c r="Q79" s="55"/>
      <c r="R79" s="55"/>
      <c r="S79" s="55"/>
      <c r="T79" s="161">
        <v>5</v>
      </c>
      <c r="U79" s="56"/>
      <c r="V79" s="56"/>
      <c r="W79" s="56"/>
      <c r="X79" s="56"/>
      <c r="Y79" s="56"/>
      <c r="Z79" s="56"/>
      <c r="AA79" s="56"/>
      <c r="AB79" s="56"/>
      <c r="AC79" s="56"/>
      <c r="AD79" s="56"/>
    </row>
    <row r="80" spans="1:30" ht="60.75" customHeight="1" x14ac:dyDescent="0.25">
      <c r="A80" s="484"/>
      <c r="B80" s="405"/>
      <c r="C80" s="406"/>
      <c r="D80" s="439"/>
      <c r="E80" s="413"/>
      <c r="F80" s="413"/>
      <c r="G80" s="416"/>
      <c r="H80" s="63" t="s">
        <v>383</v>
      </c>
      <c r="I80" s="421"/>
      <c r="J80" s="164"/>
      <c r="K80" s="424"/>
      <c r="L80" s="119" t="str">
        <f t="shared" si="7"/>
        <v>Nbre de retours d'observations exploitées par science participative</v>
      </c>
      <c r="M80" s="73"/>
      <c r="N80" s="55"/>
      <c r="O80" s="55"/>
      <c r="P80" s="55"/>
      <c r="Q80" s="55"/>
      <c r="R80" s="55"/>
      <c r="S80" s="55"/>
      <c r="T80" s="161">
        <v>5</v>
      </c>
      <c r="U80" s="56"/>
      <c r="V80" s="56"/>
      <c r="W80" s="56"/>
      <c r="X80" s="56"/>
      <c r="Y80" s="56"/>
      <c r="Z80" s="56"/>
      <c r="AA80" s="56"/>
      <c r="AB80" s="56"/>
      <c r="AC80" s="56"/>
      <c r="AD80" s="56"/>
    </row>
    <row r="81" spans="1:30" ht="27" customHeight="1" x14ac:dyDescent="0.25">
      <c r="A81" s="484"/>
      <c r="B81" s="405"/>
      <c r="C81" s="406"/>
      <c r="D81" s="439"/>
      <c r="E81" s="412" t="s">
        <v>191</v>
      </c>
      <c r="F81" s="413"/>
      <c r="G81" s="415" t="s">
        <v>324</v>
      </c>
      <c r="H81" s="63" t="s">
        <v>213</v>
      </c>
      <c r="I81" s="420" t="s">
        <v>325</v>
      </c>
      <c r="J81" s="164"/>
      <c r="K81" s="423" t="str">
        <f t="shared" ref="K81" si="9">G81</f>
        <v xml:space="preserve">SP2; SP3; SP5 ;  SP8; SP9; </v>
      </c>
      <c r="L81" s="119" t="str">
        <f t="shared" si="7"/>
        <v xml:space="preserve">Nbre d'actions pilotes mises en œuvre;     </v>
      </c>
      <c r="M81" s="73"/>
      <c r="N81" s="55"/>
      <c r="O81" s="55"/>
      <c r="P81" s="55"/>
      <c r="Q81" s="55"/>
      <c r="R81" s="55"/>
      <c r="S81" s="55"/>
      <c r="T81" s="161">
        <v>5</v>
      </c>
      <c r="U81" s="56"/>
      <c r="V81" s="56"/>
      <c r="W81" s="56"/>
      <c r="X81" s="56"/>
      <c r="Y81" s="56"/>
      <c r="Z81" s="56"/>
      <c r="AA81" s="56"/>
      <c r="AB81" s="56"/>
      <c r="AC81" s="56"/>
      <c r="AD81" s="56"/>
    </row>
    <row r="82" spans="1:30" ht="31.5" x14ac:dyDescent="0.25">
      <c r="A82" s="484"/>
      <c r="B82" s="405"/>
      <c r="C82" s="406"/>
      <c r="D82" s="439"/>
      <c r="E82" s="413"/>
      <c r="F82" s="413"/>
      <c r="G82" s="416"/>
      <c r="H82" s="58" t="s">
        <v>206</v>
      </c>
      <c r="I82" s="421"/>
      <c r="J82" s="164"/>
      <c r="K82" s="424"/>
      <c r="L82" s="119" t="str">
        <f t="shared" si="7"/>
        <v>Nbre d'actions communes entre gestionnaire mises en œuvre;</v>
      </c>
      <c r="M82" s="73"/>
      <c r="N82" s="55"/>
      <c r="O82" s="55"/>
      <c r="P82" s="55"/>
      <c r="Q82" s="55"/>
      <c r="R82" s="55"/>
      <c r="S82" s="55"/>
      <c r="T82" s="161">
        <v>5</v>
      </c>
      <c r="U82" s="56"/>
      <c r="V82" s="56"/>
      <c r="W82" s="56"/>
      <c r="X82" s="56"/>
      <c r="Y82" s="56"/>
      <c r="Z82" s="56"/>
      <c r="AA82" s="56"/>
      <c r="AB82" s="56"/>
      <c r="AC82" s="56"/>
      <c r="AD82" s="56"/>
    </row>
    <row r="83" spans="1:30" ht="31.5" x14ac:dyDescent="0.25">
      <c r="A83" s="484"/>
      <c r="B83" s="405"/>
      <c r="C83" s="406"/>
      <c r="D83" s="439"/>
      <c r="E83" s="413"/>
      <c r="F83" s="413"/>
      <c r="G83" s="416"/>
      <c r="H83" s="58" t="s">
        <v>207</v>
      </c>
      <c r="I83" s="421"/>
      <c r="J83" s="164"/>
      <c r="K83" s="424"/>
      <c r="L83" s="119" t="str">
        <f t="shared" si="7"/>
        <v>Nbre de participation aux manifestations/an;</v>
      </c>
      <c r="M83" s="73" t="s">
        <v>482</v>
      </c>
      <c r="N83" s="55"/>
      <c r="O83" s="55"/>
      <c r="P83" s="55"/>
      <c r="Q83" s="55"/>
      <c r="R83" s="55"/>
      <c r="S83" s="55"/>
      <c r="T83" s="161">
        <v>5</v>
      </c>
      <c r="U83" s="56"/>
      <c r="V83" s="56"/>
      <c r="W83" s="56"/>
      <c r="X83" s="56"/>
      <c r="Y83" s="56"/>
      <c r="Z83" s="56"/>
      <c r="AA83" s="56"/>
      <c r="AB83" s="56"/>
      <c r="AC83" s="56"/>
      <c r="AD83" s="56"/>
    </row>
    <row r="84" spans="1:30" ht="31.5" x14ac:dyDescent="0.25">
      <c r="A84" s="484"/>
      <c r="B84" s="405"/>
      <c r="C84" s="406"/>
      <c r="D84" s="439"/>
      <c r="E84" s="413"/>
      <c r="F84" s="413"/>
      <c r="G84" s="416"/>
      <c r="H84" s="58" t="s">
        <v>214</v>
      </c>
      <c r="I84" s="421"/>
      <c r="J84" s="164"/>
      <c r="K84" s="424"/>
      <c r="L84" s="119" t="str">
        <f t="shared" si="7"/>
        <v>Nbre de panneaux d'information installés;</v>
      </c>
      <c r="M84" s="73"/>
      <c r="N84" s="55"/>
      <c r="O84" s="55"/>
      <c r="P84" s="55"/>
      <c r="Q84" s="55"/>
      <c r="R84" s="55"/>
      <c r="S84" s="55"/>
      <c r="T84" s="161">
        <v>5</v>
      </c>
      <c r="U84" s="56"/>
      <c r="V84" s="56"/>
      <c r="W84" s="56"/>
      <c r="X84" s="56"/>
      <c r="Y84" s="56"/>
      <c r="Z84" s="56"/>
      <c r="AA84" s="56"/>
      <c r="AB84" s="56"/>
      <c r="AC84" s="56"/>
      <c r="AD84" s="56"/>
    </row>
    <row r="85" spans="1:30" ht="15.6" customHeight="1" x14ac:dyDescent="0.25">
      <c r="A85" s="484"/>
      <c r="B85" s="405"/>
      <c r="C85" s="406"/>
      <c r="D85" s="439"/>
      <c r="E85" s="413"/>
      <c r="F85" s="413"/>
      <c r="G85" s="416"/>
      <c r="H85" s="58" t="s">
        <v>208</v>
      </c>
      <c r="I85" s="421"/>
      <c r="J85" s="164"/>
      <c r="K85" s="424"/>
      <c r="L85" s="119" t="str">
        <f t="shared" si="7"/>
        <v>Nbre de documents édités et diffusés;</v>
      </c>
      <c r="M85" s="73" t="s">
        <v>484</v>
      </c>
      <c r="N85" s="55"/>
      <c r="O85" s="55"/>
      <c r="P85" s="55"/>
      <c r="Q85" s="55"/>
      <c r="R85" s="55"/>
      <c r="S85" s="55"/>
      <c r="T85" s="161">
        <v>5</v>
      </c>
      <c r="U85" s="56"/>
      <c r="V85" s="56"/>
      <c r="W85" s="56"/>
      <c r="X85" s="56"/>
      <c r="Y85" s="56"/>
      <c r="Z85" s="56"/>
      <c r="AA85" s="56"/>
      <c r="AB85" s="56"/>
      <c r="AC85" s="56"/>
      <c r="AD85" s="56"/>
    </row>
    <row r="86" spans="1:30" ht="31.5" x14ac:dyDescent="0.25">
      <c r="A86" s="484"/>
      <c r="B86" s="405"/>
      <c r="C86" s="406"/>
      <c r="D86" s="439"/>
      <c r="E86" s="413"/>
      <c r="F86" s="413"/>
      <c r="G86" s="416"/>
      <c r="H86" s="58" t="s">
        <v>209</v>
      </c>
      <c r="I86" s="421"/>
      <c r="J86" s="164"/>
      <c r="K86" s="424"/>
      <c r="L86" s="119" t="str">
        <f t="shared" si="7"/>
        <v xml:space="preserve"> Nbre de personnes touchées/opérations de sensibilisation</v>
      </c>
      <c r="M86" s="73"/>
      <c r="N86" s="55"/>
      <c r="O86" s="55"/>
      <c r="P86" s="55"/>
      <c r="Q86" s="55"/>
      <c r="R86" s="55"/>
      <c r="S86" s="55"/>
      <c r="T86" s="161">
        <v>5</v>
      </c>
      <c r="U86" s="56"/>
      <c r="V86" s="56"/>
      <c r="W86" s="56"/>
      <c r="X86" s="56"/>
      <c r="Y86" s="56"/>
      <c r="Z86" s="56"/>
      <c r="AA86" s="56"/>
      <c r="AB86" s="56"/>
      <c r="AC86" s="56"/>
      <c r="AD86" s="56"/>
    </row>
    <row r="87" spans="1:30" ht="15.6" customHeight="1" x14ac:dyDescent="0.25">
      <c r="A87" s="484"/>
      <c r="B87" s="405"/>
      <c r="C87" s="406"/>
      <c r="D87" s="439"/>
      <c r="E87" s="413"/>
      <c r="F87" s="413"/>
      <c r="G87" s="416"/>
      <c r="H87" s="58" t="s">
        <v>210</v>
      </c>
      <c r="I87" s="421"/>
      <c r="J87" s="164"/>
      <c r="K87" s="424"/>
      <c r="L87" s="119" t="str">
        <f t="shared" si="7"/>
        <v>Nbre de chartes ratifiées</v>
      </c>
      <c r="M87" s="73"/>
      <c r="N87" s="55"/>
      <c r="O87" s="55"/>
      <c r="P87" s="55"/>
      <c r="Q87" s="55"/>
      <c r="R87" s="55"/>
      <c r="S87" s="55"/>
      <c r="T87" s="161">
        <v>5</v>
      </c>
      <c r="U87" s="56"/>
      <c r="V87" s="56"/>
      <c r="W87" s="56"/>
      <c r="X87" s="56"/>
      <c r="Y87" s="56"/>
      <c r="Z87" s="56"/>
      <c r="AA87" s="56"/>
      <c r="AB87" s="56"/>
      <c r="AC87" s="56"/>
      <c r="AD87" s="56"/>
    </row>
    <row r="88" spans="1:30" ht="31.5" x14ac:dyDescent="0.25">
      <c r="A88" s="484"/>
      <c r="B88" s="405"/>
      <c r="C88" s="406"/>
      <c r="D88" s="439"/>
      <c r="E88" s="413"/>
      <c r="F88" s="413"/>
      <c r="G88" s="416"/>
      <c r="H88" s="58" t="s">
        <v>211</v>
      </c>
      <c r="I88" s="421"/>
      <c r="J88" s="164"/>
      <c r="K88" s="424"/>
      <c r="L88" s="119" t="str">
        <f t="shared" si="7"/>
        <v>Nbre d'actions communes entre gestionnaire;</v>
      </c>
      <c r="M88" s="73"/>
      <c r="N88" s="55"/>
      <c r="O88" s="55"/>
      <c r="P88" s="55"/>
      <c r="Q88" s="55"/>
      <c r="R88" s="55"/>
      <c r="S88" s="55"/>
      <c r="T88" s="161">
        <v>5</v>
      </c>
      <c r="U88" s="56"/>
      <c r="V88" s="56"/>
      <c r="W88" s="56"/>
      <c r="X88" s="56"/>
      <c r="Y88" s="56"/>
      <c r="Z88" s="56"/>
      <c r="AA88" s="56"/>
      <c r="AB88" s="56"/>
      <c r="AC88" s="56"/>
      <c r="AD88" s="56"/>
    </row>
    <row r="89" spans="1:30" ht="47.25" x14ac:dyDescent="0.25">
      <c r="A89" s="484"/>
      <c r="B89" s="405"/>
      <c r="C89" s="406"/>
      <c r="D89" s="439"/>
      <c r="E89" s="413"/>
      <c r="F89" s="413"/>
      <c r="G89" s="416"/>
      <c r="H89" s="58" t="s">
        <v>220</v>
      </c>
      <c r="I89" s="421"/>
      <c r="J89" s="164"/>
      <c r="K89" s="424"/>
      <c r="L89" s="119" t="str">
        <f t="shared" si="7"/>
        <v>Nbre de participations aux réunions des différentes politiques publiques environ..;</v>
      </c>
      <c r="M89" s="73" t="s">
        <v>485</v>
      </c>
      <c r="N89" s="55"/>
      <c r="O89" s="55"/>
      <c r="P89" s="55"/>
      <c r="Q89" s="55"/>
      <c r="R89" s="55"/>
      <c r="S89" s="55"/>
      <c r="T89" s="161">
        <v>5</v>
      </c>
      <c r="U89" s="56"/>
      <c r="V89" s="56"/>
      <c r="W89" s="56"/>
      <c r="X89" s="56"/>
      <c r="Y89" s="56"/>
      <c r="Z89" s="56"/>
      <c r="AA89" s="56"/>
      <c r="AB89" s="56"/>
      <c r="AC89" s="56"/>
      <c r="AD89" s="56"/>
    </row>
    <row r="90" spans="1:30" ht="15.6" customHeight="1" x14ac:dyDescent="0.25">
      <c r="A90" s="484"/>
      <c r="B90" s="405"/>
      <c r="C90" s="406"/>
      <c r="D90" s="439"/>
      <c r="E90" s="442"/>
      <c r="F90" s="413"/>
      <c r="G90" s="443"/>
      <c r="H90" s="52" t="s">
        <v>212</v>
      </c>
      <c r="I90" s="444"/>
      <c r="J90" s="164"/>
      <c r="K90" s="430"/>
      <c r="L90" s="119" t="str">
        <f t="shared" si="7"/>
        <v>Nbre d'actions transfrontalières</v>
      </c>
      <c r="M90" s="73" t="s">
        <v>481</v>
      </c>
      <c r="N90" s="55"/>
      <c r="O90" s="55"/>
      <c r="P90" s="55"/>
      <c r="Q90" s="55"/>
      <c r="R90" s="55"/>
      <c r="S90" s="55"/>
      <c r="T90" s="161">
        <v>5</v>
      </c>
      <c r="U90" s="56"/>
      <c r="V90" s="56"/>
      <c r="W90" s="56"/>
      <c r="X90" s="56"/>
      <c r="Y90" s="56"/>
      <c r="Z90" s="56"/>
      <c r="AA90" s="56"/>
      <c r="AB90" s="56"/>
      <c r="AC90" s="56"/>
      <c r="AD90" s="56"/>
    </row>
    <row r="91" spans="1:30" x14ac:dyDescent="0.25">
      <c r="A91" s="484"/>
      <c r="B91" s="405"/>
      <c r="C91" s="406"/>
      <c r="D91" s="439"/>
      <c r="E91" s="412" t="s">
        <v>316</v>
      </c>
      <c r="F91" s="413"/>
      <c r="G91" s="415" t="s">
        <v>326</v>
      </c>
      <c r="H91" s="415" t="s">
        <v>211</v>
      </c>
      <c r="I91" s="420" t="s">
        <v>327</v>
      </c>
      <c r="J91" s="164"/>
      <c r="K91" s="423" t="str">
        <f>G91</f>
        <v xml:space="preserve">SP2; SP5; SP8: SP9;  </v>
      </c>
      <c r="L91" s="423" t="str">
        <f>H91</f>
        <v>Nbre d'actions communes entre gestionnaire;</v>
      </c>
      <c r="M91" s="153"/>
      <c r="N91" s="154"/>
      <c r="O91" s="154"/>
      <c r="P91" s="154"/>
      <c r="Q91" s="154"/>
      <c r="R91" s="154"/>
      <c r="S91" s="154"/>
      <c r="T91" s="161">
        <v>5</v>
      </c>
      <c r="U91" s="56"/>
      <c r="V91" s="56"/>
      <c r="W91" s="56"/>
      <c r="X91" s="56"/>
      <c r="Y91" s="56"/>
      <c r="Z91" s="56"/>
      <c r="AA91" s="56"/>
      <c r="AB91" s="56"/>
      <c r="AC91" s="56"/>
      <c r="AD91" s="56"/>
    </row>
    <row r="92" spans="1:30" x14ac:dyDescent="0.25">
      <c r="A92" s="484"/>
      <c r="B92" s="405"/>
      <c r="C92" s="406"/>
      <c r="D92" s="439"/>
      <c r="E92" s="413"/>
      <c r="F92" s="413"/>
      <c r="G92" s="416"/>
      <c r="H92" s="416"/>
      <c r="I92" s="421"/>
      <c r="J92" s="164"/>
      <c r="K92" s="424"/>
      <c r="L92" s="424"/>
      <c r="M92" s="152"/>
      <c r="N92" s="160"/>
      <c r="O92" s="160"/>
      <c r="P92" s="160"/>
      <c r="Q92" s="160"/>
      <c r="R92" s="160"/>
      <c r="S92" s="160"/>
      <c r="T92" s="161">
        <v>5</v>
      </c>
      <c r="U92" s="56"/>
      <c r="V92" s="56"/>
      <c r="W92" s="56"/>
      <c r="X92" s="56"/>
      <c r="Y92" s="56"/>
      <c r="Z92" s="56"/>
      <c r="AA92" s="56"/>
      <c r="AB92" s="56"/>
      <c r="AC92" s="56"/>
      <c r="AD92" s="56"/>
    </row>
    <row r="93" spans="1:30" ht="15.6" customHeight="1" x14ac:dyDescent="0.25">
      <c r="A93" s="484"/>
      <c r="B93" s="405"/>
      <c r="C93" s="406"/>
      <c r="D93" s="439"/>
      <c r="E93" s="413"/>
      <c r="F93" s="413"/>
      <c r="G93" s="416"/>
      <c r="H93" s="416"/>
      <c r="I93" s="421"/>
      <c r="J93" s="164"/>
      <c r="K93" s="424"/>
      <c r="L93" s="424"/>
      <c r="M93" s="152"/>
      <c r="N93" s="160"/>
      <c r="O93" s="160"/>
      <c r="P93" s="160"/>
      <c r="Q93" s="160"/>
      <c r="R93" s="160"/>
      <c r="S93" s="160"/>
      <c r="T93" s="161">
        <v>5</v>
      </c>
      <c r="U93" s="56"/>
      <c r="V93" s="56"/>
      <c r="W93" s="56"/>
      <c r="X93" s="56"/>
      <c r="Y93" s="56"/>
      <c r="Z93" s="56"/>
      <c r="AA93" s="56"/>
      <c r="AB93" s="56"/>
      <c r="AC93" s="56"/>
      <c r="AD93" s="56"/>
    </row>
    <row r="94" spans="1:30" x14ac:dyDescent="0.25">
      <c r="A94" s="484"/>
      <c r="B94" s="405"/>
      <c r="C94" s="406"/>
      <c r="D94" s="439"/>
      <c r="E94" s="413"/>
      <c r="F94" s="413"/>
      <c r="G94" s="416"/>
      <c r="H94" s="416"/>
      <c r="I94" s="421"/>
      <c r="J94" s="164"/>
      <c r="K94" s="424"/>
      <c r="L94" s="424"/>
      <c r="M94" s="152"/>
      <c r="N94" s="160"/>
      <c r="O94" s="160"/>
      <c r="P94" s="160"/>
      <c r="Q94" s="160"/>
      <c r="R94" s="160"/>
      <c r="S94" s="160"/>
      <c r="T94" s="161">
        <v>5</v>
      </c>
      <c r="U94" s="56"/>
      <c r="V94" s="56"/>
      <c r="W94" s="56"/>
      <c r="X94" s="56"/>
      <c r="Y94" s="56"/>
      <c r="Z94" s="56"/>
      <c r="AA94" s="56"/>
      <c r="AB94" s="56"/>
      <c r="AC94" s="56"/>
      <c r="AD94" s="56"/>
    </row>
    <row r="95" spans="1:30" ht="15.6" customHeight="1" x14ac:dyDescent="0.25">
      <c r="A95" s="484"/>
      <c r="B95" s="405"/>
      <c r="C95" s="406"/>
      <c r="D95" s="439"/>
      <c r="E95" s="413"/>
      <c r="F95" s="413"/>
      <c r="G95" s="416"/>
      <c r="H95" s="416"/>
      <c r="I95" s="421"/>
      <c r="J95" s="164"/>
      <c r="K95" s="424"/>
      <c r="L95" s="424"/>
      <c r="M95" s="152"/>
      <c r="N95" s="160"/>
      <c r="O95" s="160"/>
      <c r="P95" s="160"/>
      <c r="Q95" s="160"/>
      <c r="R95" s="160"/>
      <c r="S95" s="160"/>
      <c r="T95" s="161">
        <v>5</v>
      </c>
      <c r="U95" s="56"/>
      <c r="V95" s="56"/>
      <c r="W95" s="56"/>
      <c r="X95" s="56"/>
      <c r="Y95" s="56"/>
      <c r="Z95" s="56"/>
      <c r="AA95" s="56"/>
      <c r="AB95" s="56"/>
      <c r="AC95" s="56"/>
      <c r="AD95" s="56"/>
    </row>
    <row r="96" spans="1:30" ht="15.75" customHeight="1" x14ac:dyDescent="0.25">
      <c r="A96" s="484"/>
      <c r="B96" s="405"/>
      <c r="C96" s="406"/>
      <c r="D96" s="439"/>
      <c r="E96" s="413"/>
      <c r="F96" s="413"/>
      <c r="G96" s="416"/>
      <c r="H96" s="416"/>
      <c r="I96" s="421"/>
      <c r="J96" s="164"/>
      <c r="K96" s="424"/>
      <c r="L96" s="424"/>
      <c r="M96" s="152"/>
      <c r="N96" s="160"/>
      <c r="O96" s="160"/>
      <c r="P96" s="160"/>
      <c r="Q96" s="160"/>
      <c r="R96" s="160"/>
      <c r="S96" s="160"/>
      <c r="T96" s="161">
        <v>5</v>
      </c>
      <c r="U96" s="56"/>
      <c r="V96" s="56"/>
      <c r="W96" s="56"/>
      <c r="X96" s="56"/>
      <c r="Y96" s="56"/>
      <c r="Z96" s="56"/>
      <c r="AA96" s="56"/>
      <c r="AB96" s="56"/>
      <c r="AC96" s="56"/>
      <c r="AD96" s="56"/>
    </row>
    <row r="97" spans="1:30" x14ac:dyDescent="0.25">
      <c r="A97" s="484"/>
      <c r="B97" s="405"/>
      <c r="C97" s="406"/>
      <c r="D97" s="439"/>
      <c r="E97" s="413"/>
      <c r="F97" s="413"/>
      <c r="G97" s="416"/>
      <c r="H97" s="443"/>
      <c r="I97" s="444"/>
      <c r="J97" s="164"/>
      <c r="K97" s="430"/>
      <c r="L97" s="430"/>
      <c r="M97" s="152"/>
      <c r="N97" s="160"/>
      <c r="O97" s="160"/>
      <c r="P97" s="160"/>
      <c r="Q97" s="160"/>
      <c r="R97" s="160"/>
      <c r="S97" s="160"/>
      <c r="T97" s="161">
        <v>5</v>
      </c>
      <c r="U97" s="56"/>
      <c r="V97" s="56"/>
      <c r="W97" s="56"/>
      <c r="X97" s="56"/>
      <c r="Y97" s="56"/>
      <c r="Z97" s="56"/>
      <c r="AA97" s="56"/>
      <c r="AB97" s="56"/>
      <c r="AC97" s="56"/>
      <c r="AD97" s="56"/>
    </row>
    <row r="98" spans="1:30" ht="47.25" x14ac:dyDescent="0.25">
      <c r="A98" s="484"/>
      <c r="B98" s="403" t="s">
        <v>346</v>
      </c>
      <c r="C98" s="404"/>
      <c r="D98" s="409" t="s">
        <v>329</v>
      </c>
      <c r="E98" s="412" t="s">
        <v>391</v>
      </c>
      <c r="F98" s="413"/>
      <c r="G98" s="415" t="s">
        <v>378</v>
      </c>
      <c r="H98" s="63" t="s">
        <v>219</v>
      </c>
      <c r="I98" s="420" t="s">
        <v>394</v>
      </c>
      <c r="J98" s="164"/>
      <c r="K98" s="423" t="str">
        <f t="shared" ref="K98" si="10">G98</f>
        <v xml:space="preserve">SP1; SP2; SP3; SP4; SP5 ;SP6; SP8; SP9; SP10; SP11: </v>
      </c>
      <c r="L98" s="119" t="str">
        <f t="shared" si="7"/>
        <v xml:space="preserve">Mise en œuvre de la méthode MNHN et évaluation des risques d'interaction vis-à-vis des espèces d'IC;  </v>
      </c>
      <c r="M98" s="73"/>
      <c r="N98" s="55"/>
      <c r="O98" s="55"/>
      <c r="P98" s="55"/>
      <c r="Q98" s="55"/>
      <c r="R98" s="55"/>
      <c r="S98" s="55"/>
      <c r="T98" s="161">
        <v>5</v>
      </c>
      <c r="U98" s="56"/>
      <c r="V98" s="56"/>
      <c r="W98" s="56"/>
      <c r="X98" s="56"/>
      <c r="Y98" s="56"/>
      <c r="Z98" s="56"/>
      <c r="AA98" s="56"/>
      <c r="AB98" s="56"/>
      <c r="AC98" s="56"/>
      <c r="AD98" s="56"/>
    </row>
    <row r="99" spans="1:30" ht="31.5" x14ac:dyDescent="0.25">
      <c r="A99" s="484"/>
      <c r="B99" s="405"/>
      <c r="C99" s="406"/>
      <c r="D99" s="410"/>
      <c r="E99" s="413"/>
      <c r="F99" s="413"/>
      <c r="G99" s="416"/>
      <c r="H99" s="58" t="s">
        <v>218</v>
      </c>
      <c r="I99" s="421"/>
      <c r="J99" s="164"/>
      <c r="K99" s="424"/>
      <c r="L99" s="119" t="str">
        <f t="shared" si="7"/>
        <v>Nbre de participation aux manifestations/an</v>
      </c>
      <c r="M99" s="73"/>
      <c r="N99" s="55"/>
      <c r="O99" s="55"/>
      <c r="P99" s="55"/>
      <c r="Q99" s="55"/>
      <c r="R99" s="55"/>
      <c r="S99" s="55"/>
      <c r="T99" s="161">
        <v>5</v>
      </c>
      <c r="U99" s="56"/>
      <c r="V99" s="56"/>
      <c r="W99" s="56"/>
      <c r="X99" s="56"/>
      <c r="Y99" s="56"/>
      <c r="Z99" s="56"/>
      <c r="AA99" s="56"/>
      <c r="AB99" s="56"/>
      <c r="AC99" s="56"/>
      <c r="AD99" s="56"/>
    </row>
    <row r="100" spans="1:30" ht="31.5" x14ac:dyDescent="0.25">
      <c r="A100" s="484"/>
      <c r="B100" s="405"/>
      <c r="C100" s="406"/>
      <c r="D100" s="410"/>
      <c r="E100" s="413"/>
      <c r="F100" s="413"/>
      <c r="G100" s="416"/>
      <c r="H100" s="58" t="s">
        <v>214</v>
      </c>
      <c r="I100" s="421"/>
      <c r="J100" s="164"/>
      <c r="K100" s="424"/>
      <c r="L100" s="119" t="str">
        <f t="shared" si="7"/>
        <v>Nbre de panneaux d'information installés;</v>
      </c>
      <c r="M100" s="73"/>
      <c r="N100" s="55"/>
      <c r="O100" s="55"/>
      <c r="P100" s="55"/>
      <c r="Q100" s="55"/>
      <c r="R100" s="55"/>
      <c r="S100" s="55"/>
      <c r="T100" s="161">
        <v>5</v>
      </c>
      <c r="U100" s="56"/>
      <c r="V100" s="56"/>
      <c r="W100" s="56"/>
      <c r="X100" s="56"/>
      <c r="Y100" s="56"/>
      <c r="Z100" s="56"/>
      <c r="AA100" s="56"/>
      <c r="AB100" s="56"/>
      <c r="AC100" s="56"/>
      <c r="AD100" s="56"/>
    </row>
    <row r="101" spans="1:30" ht="15.6" customHeight="1" x14ac:dyDescent="0.25">
      <c r="A101" s="484"/>
      <c r="B101" s="405"/>
      <c r="C101" s="406"/>
      <c r="D101" s="410"/>
      <c r="E101" s="413"/>
      <c r="F101" s="413"/>
      <c r="G101" s="416"/>
      <c r="H101" s="58" t="s">
        <v>194</v>
      </c>
      <c r="I101" s="421"/>
      <c r="J101" s="164"/>
      <c r="K101" s="424"/>
      <c r="L101" s="119" t="str">
        <f t="shared" si="7"/>
        <v xml:space="preserve"> Nbre de documents édités et diffusés;</v>
      </c>
      <c r="M101" s="73" t="s">
        <v>484</v>
      </c>
      <c r="N101" s="55"/>
      <c r="O101" s="55"/>
      <c r="P101" s="55"/>
      <c r="Q101" s="55"/>
      <c r="R101" s="55"/>
      <c r="S101" s="55"/>
      <c r="T101" s="161">
        <v>5</v>
      </c>
      <c r="U101" s="56"/>
      <c r="V101" s="56"/>
      <c r="W101" s="56"/>
      <c r="X101" s="56"/>
      <c r="Y101" s="56"/>
      <c r="Z101" s="56"/>
      <c r="AA101" s="56"/>
      <c r="AB101" s="56"/>
      <c r="AC101" s="56"/>
      <c r="AD101" s="56"/>
    </row>
    <row r="102" spans="1:30" ht="31.5" x14ac:dyDescent="0.25">
      <c r="A102" s="484"/>
      <c r="B102" s="405"/>
      <c r="C102" s="406"/>
      <c r="D102" s="410"/>
      <c r="E102" s="413"/>
      <c r="F102" s="413"/>
      <c r="G102" s="416"/>
      <c r="H102" s="58" t="s">
        <v>195</v>
      </c>
      <c r="I102" s="421"/>
      <c r="J102" s="164"/>
      <c r="K102" s="424"/>
      <c r="L102" s="119" t="str">
        <f t="shared" si="7"/>
        <v xml:space="preserve"> Nbre de personnes touchées/opérations de sensibilisation;</v>
      </c>
      <c r="M102" s="73" t="s">
        <v>487</v>
      </c>
      <c r="N102" s="55"/>
      <c r="O102" s="55"/>
      <c r="P102" s="55"/>
      <c r="Q102" s="55"/>
      <c r="R102" s="55"/>
      <c r="S102" s="55"/>
      <c r="T102" s="161"/>
      <c r="U102" s="56"/>
      <c r="V102" s="56"/>
      <c r="W102" s="56"/>
      <c r="X102" s="56"/>
      <c r="Y102" s="56"/>
      <c r="Z102" s="56"/>
      <c r="AA102" s="56"/>
      <c r="AB102" s="56"/>
      <c r="AC102" s="56"/>
      <c r="AD102" s="56"/>
    </row>
    <row r="103" spans="1:30" ht="15.6" customHeight="1" x14ac:dyDescent="0.25">
      <c r="A103" s="484"/>
      <c r="B103" s="405"/>
      <c r="C103" s="406"/>
      <c r="D103" s="410"/>
      <c r="E103" s="413"/>
      <c r="F103" s="413"/>
      <c r="G103" s="416"/>
      <c r="H103" s="58" t="s">
        <v>216</v>
      </c>
      <c r="I103" s="421"/>
      <c r="J103" s="164"/>
      <c r="K103" s="424"/>
      <c r="L103" s="119" t="str">
        <f t="shared" si="7"/>
        <v>Mise à jour de l'étude pêche</v>
      </c>
      <c r="M103" s="73"/>
      <c r="N103" s="55"/>
      <c r="O103" s="55"/>
      <c r="P103" s="55"/>
      <c r="Q103" s="55"/>
      <c r="R103" s="55"/>
      <c r="S103" s="55"/>
      <c r="T103" s="161"/>
      <c r="U103" s="56"/>
      <c r="V103" s="56"/>
      <c r="W103" s="56"/>
      <c r="X103" s="56"/>
      <c r="Y103" s="56"/>
      <c r="Z103" s="56"/>
      <c r="AA103" s="56"/>
      <c r="AB103" s="56"/>
      <c r="AC103" s="56"/>
      <c r="AD103" s="56"/>
    </row>
    <row r="104" spans="1:30" ht="31.5" customHeight="1" x14ac:dyDescent="0.25">
      <c r="A104" s="484"/>
      <c r="B104" s="405"/>
      <c r="C104" s="406"/>
      <c r="D104" s="410"/>
      <c r="E104" s="413"/>
      <c r="F104" s="413"/>
      <c r="G104" s="416"/>
      <c r="H104" s="58" t="s">
        <v>379</v>
      </c>
      <c r="I104" s="421"/>
      <c r="J104" s="164"/>
      <c r="K104" s="424"/>
      <c r="L104" s="119" t="str">
        <f t="shared" si="7"/>
        <v>Nbre de sollcitations de la structure animatrice pour les dossiers d'évaluation d'incidences Natura 2000</v>
      </c>
      <c r="M104" s="73"/>
      <c r="N104" s="55"/>
      <c r="O104" s="55"/>
      <c r="P104" s="55"/>
      <c r="Q104" s="55"/>
      <c r="R104" s="55"/>
      <c r="S104" s="55"/>
      <c r="T104" s="161">
        <v>5</v>
      </c>
      <c r="U104" s="56"/>
      <c r="V104" s="56"/>
      <c r="W104" s="56"/>
      <c r="X104" s="56"/>
      <c r="Y104" s="56"/>
      <c r="Z104" s="56"/>
      <c r="AA104" s="56"/>
      <c r="AB104" s="56"/>
      <c r="AC104" s="56"/>
      <c r="AD104" s="56"/>
    </row>
    <row r="105" spans="1:30" ht="47.25" x14ac:dyDescent="0.25">
      <c r="A105" s="484"/>
      <c r="B105" s="405"/>
      <c r="C105" s="406"/>
      <c r="D105" s="410"/>
      <c r="E105" s="413"/>
      <c r="F105" s="413"/>
      <c r="G105" s="416"/>
      <c r="H105" s="58" t="s">
        <v>380</v>
      </c>
      <c r="I105" s="421"/>
      <c r="J105" s="164"/>
      <c r="K105" s="424"/>
      <c r="L105" s="119" t="str">
        <f t="shared" si="7"/>
        <v>Nbre de sollictations à assistance aux porteurs de projets soumis à évaluation d'incidence Natura 2000</v>
      </c>
      <c r="M105" s="73"/>
      <c r="N105" s="55"/>
      <c r="O105" s="55"/>
      <c r="P105" s="55"/>
      <c r="Q105" s="55"/>
      <c r="R105" s="55"/>
      <c r="S105" s="55"/>
      <c r="T105" s="161">
        <v>5</v>
      </c>
      <c r="U105" s="56"/>
      <c r="V105" s="56"/>
      <c r="W105" s="56"/>
      <c r="X105" s="56"/>
      <c r="Y105" s="56"/>
      <c r="Z105" s="56"/>
      <c r="AA105" s="56"/>
      <c r="AB105" s="56"/>
      <c r="AC105" s="56"/>
      <c r="AD105" s="56"/>
    </row>
    <row r="106" spans="1:30" ht="40.5" customHeight="1" x14ac:dyDescent="0.25">
      <c r="A106" s="484"/>
      <c r="B106" s="405"/>
      <c r="C106" s="406"/>
      <c r="D106" s="410"/>
      <c r="E106" s="413"/>
      <c r="F106" s="413"/>
      <c r="G106" s="416"/>
      <c r="H106" s="58" t="s">
        <v>217</v>
      </c>
      <c r="I106" s="421"/>
      <c r="J106" s="164"/>
      <c r="K106" s="424"/>
      <c r="L106" s="119" t="str">
        <f t="shared" si="7"/>
        <v>Réalisation d'une étude fréquentation;</v>
      </c>
      <c r="M106" s="73"/>
      <c r="N106" s="55"/>
      <c r="O106" s="55"/>
      <c r="P106" s="55"/>
      <c r="Q106" s="55"/>
      <c r="R106" s="55"/>
      <c r="S106" s="55"/>
      <c r="T106" s="161">
        <v>5</v>
      </c>
      <c r="U106" s="56"/>
      <c r="V106" s="56"/>
      <c r="W106" s="56"/>
      <c r="X106" s="56"/>
      <c r="Y106" s="56"/>
      <c r="Z106" s="56"/>
      <c r="AA106" s="56"/>
      <c r="AB106" s="56"/>
      <c r="AC106" s="56"/>
      <c r="AD106" s="56"/>
    </row>
    <row r="107" spans="1:30" ht="63" customHeight="1" thickBot="1" x14ac:dyDescent="0.3">
      <c r="A107" s="494"/>
      <c r="B107" s="407"/>
      <c r="C107" s="408"/>
      <c r="D107" s="411"/>
      <c r="E107" s="414"/>
      <c r="F107" s="414"/>
      <c r="G107" s="417"/>
      <c r="H107" s="59" t="s">
        <v>204</v>
      </c>
      <c r="I107" s="422"/>
      <c r="J107" s="167"/>
      <c r="K107" s="425"/>
      <c r="L107" s="86" t="str">
        <f t="shared" si="7"/>
        <v>Nombre de projets de recherche sur le site et /ou de manière couplées avec d'autres suivis;</v>
      </c>
      <c r="M107" s="85"/>
      <c r="N107" s="131"/>
      <c r="O107" s="131"/>
      <c r="P107" s="131"/>
      <c r="Q107" s="131"/>
      <c r="R107" s="131"/>
      <c r="S107" s="131"/>
      <c r="T107" s="162">
        <v>5</v>
      </c>
      <c r="U107" s="132"/>
      <c r="V107" s="132"/>
      <c r="W107" s="132"/>
      <c r="X107" s="132"/>
      <c r="Y107" s="132"/>
      <c r="Z107" s="132"/>
      <c r="AA107" s="132"/>
      <c r="AB107" s="132"/>
      <c r="AC107" s="132"/>
      <c r="AD107" s="132"/>
    </row>
    <row r="108" spans="1:30" ht="45" x14ac:dyDescent="0.25">
      <c r="G108" s="155" t="s">
        <v>476</v>
      </c>
      <c r="I108" s="155" t="s">
        <v>330</v>
      </c>
      <c r="N108"/>
      <c r="O108"/>
      <c r="P108"/>
      <c r="T108" s="5"/>
      <c r="W108"/>
    </row>
    <row r="109" spans="1:30" ht="45" x14ac:dyDescent="0.25">
      <c r="G109" s="71" t="s">
        <v>304</v>
      </c>
      <c r="I109" s="155" t="s">
        <v>331</v>
      </c>
      <c r="N109"/>
      <c r="O109"/>
      <c r="P109"/>
      <c r="T109" s="5"/>
      <c r="W109"/>
    </row>
    <row r="110" spans="1:30" ht="30" x14ac:dyDescent="0.25">
      <c r="G110" s="156" t="s">
        <v>305</v>
      </c>
      <c r="I110" s="155" t="s">
        <v>332</v>
      </c>
      <c r="N110"/>
      <c r="O110"/>
      <c r="P110"/>
      <c r="T110" s="5"/>
      <c r="W110"/>
    </row>
    <row r="111" spans="1:30" ht="30" x14ac:dyDescent="0.25">
      <c r="G111" s="155" t="s">
        <v>306</v>
      </c>
      <c r="I111" s="155" t="s">
        <v>334</v>
      </c>
      <c r="N111"/>
      <c r="O111"/>
      <c r="P111"/>
      <c r="T111" s="5"/>
      <c r="W111"/>
    </row>
    <row r="112" spans="1:30" ht="30" x14ac:dyDescent="0.25">
      <c r="G112" s="155" t="s">
        <v>307</v>
      </c>
      <c r="I112" s="155" t="s">
        <v>335</v>
      </c>
      <c r="N112"/>
      <c r="O112"/>
      <c r="P112"/>
      <c r="T112" s="5"/>
      <c r="W112"/>
    </row>
    <row r="113" spans="7:23" ht="60" x14ac:dyDescent="0.25">
      <c r="G113" s="155" t="s">
        <v>308</v>
      </c>
      <c r="I113" s="155" t="s">
        <v>336</v>
      </c>
      <c r="N113"/>
      <c r="O113"/>
      <c r="P113"/>
      <c r="T113" s="5"/>
      <c r="W113"/>
    </row>
    <row r="114" spans="7:23" ht="60" x14ac:dyDescent="0.25">
      <c r="G114" s="71" t="s">
        <v>477</v>
      </c>
      <c r="I114" s="155" t="s">
        <v>337</v>
      </c>
      <c r="N114"/>
      <c r="O114"/>
      <c r="P114"/>
      <c r="T114" s="5"/>
      <c r="W114"/>
    </row>
    <row r="115" spans="7:23" ht="30" x14ac:dyDescent="0.25">
      <c r="G115" s="71" t="s">
        <v>310</v>
      </c>
      <c r="I115" s="155" t="s">
        <v>339</v>
      </c>
      <c r="N115"/>
      <c r="O115"/>
      <c r="P115"/>
      <c r="T115" s="5"/>
      <c r="W115"/>
    </row>
    <row r="116" spans="7:23" ht="30" x14ac:dyDescent="0.25">
      <c r="G116" s="71" t="s">
        <v>311</v>
      </c>
      <c r="I116" s="155" t="s">
        <v>340</v>
      </c>
      <c r="N116"/>
      <c r="O116"/>
      <c r="P116"/>
      <c r="T116" s="5"/>
      <c r="W116"/>
    </row>
    <row r="117" spans="7:23" ht="45" x14ac:dyDescent="0.25">
      <c r="G117" s="155" t="s">
        <v>312</v>
      </c>
      <c r="I117" s="155" t="s">
        <v>341</v>
      </c>
      <c r="N117"/>
      <c r="O117"/>
      <c r="P117"/>
      <c r="T117" s="5"/>
      <c r="W117"/>
    </row>
    <row r="118" spans="7:23" ht="30" x14ac:dyDescent="0.25">
      <c r="G118" s="155" t="s">
        <v>313</v>
      </c>
      <c r="I118" s="155" t="s">
        <v>342</v>
      </c>
      <c r="N118"/>
      <c r="O118"/>
      <c r="P118"/>
      <c r="T118" s="5"/>
      <c r="W118"/>
    </row>
    <row r="119" spans="7:23" ht="30" x14ac:dyDescent="0.25">
      <c r="G119" s="155"/>
      <c r="I119" s="155" t="s">
        <v>457</v>
      </c>
      <c r="N119"/>
      <c r="O119"/>
      <c r="P119"/>
      <c r="T119" s="5"/>
      <c r="W119"/>
    </row>
  </sheetData>
  <mergeCells count="77">
    <mergeCell ref="AD47:AD48"/>
    <mergeCell ref="Z47:Z48"/>
    <mergeCell ref="AA47:AA48"/>
    <mergeCell ref="AB47:AB48"/>
    <mergeCell ref="AC47:AC48"/>
    <mergeCell ref="AE3:AE44"/>
    <mergeCell ref="H47:H48"/>
    <mergeCell ref="L47:L48"/>
    <mergeCell ref="M47:M48"/>
    <mergeCell ref="N47:N48"/>
    <mergeCell ref="O47:O48"/>
    <mergeCell ref="P47:P48"/>
    <mergeCell ref="Q47:Q48"/>
    <mergeCell ref="R47:R48"/>
    <mergeCell ref="S47:S48"/>
    <mergeCell ref="T47:T48"/>
    <mergeCell ref="J47:J48"/>
    <mergeCell ref="U47:U48"/>
    <mergeCell ref="V47:V48"/>
    <mergeCell ref="W47:W48"/>
    <mergeCell ref="X47:X48"/>
    <mergeCell ref="L91:L97"/>
    <mergeCell ref="Q3:Q44"/>
    <mergeCell ref="R3:S44"/>
    <mergeCell ref="T3:T44"/>
    <mergeCell ref="U3:V44"/>
    <mergeCell ref="I9:I30"/>
    <mergeCell ref="A9:A30"/>
    <mergeCell ref="I31:I44"/>
    <mergeCell ref="A31:A44"/>
    <mergeCell ref="E3:E44"/>
    <mergeCell ref="A3:A8"/>
    <mergeCell ref="G81:G90"/>
    <mergeCell ref="I81:I90"/>
    <mergeCell ref="K81:K90"/>
    <mergeCell ref="E70:E80"/>
    <mergeCell ref="F70:F107"/>
    <mergeCell ref="G70:G80"/>
    <mergeCell ref="E91:E97"/>
    <mergeCell ref="G91:G97"/>
    <mergeCell ref="I91:I97"/>
    <mergeCell ref="K91:K97"/>
    <mergeCell ref="E98:E107"/>
    <mergeCell ref="G98:G107"/>
    <mergeCell ref="I98:I107"/>
    <mergeCell ref="K98:K107"/>
    <mergeCell ref="H91:H97"/>
    <mergeCell ref="K61:K69"/>
    <mergeCell ref="G47:G60"/>
    <mergeCell ref="I47:I60"/>
    <mergeCell ref="I70:I80"/>
    <mergeCell ref="K70:K80"/>
    <mergeCell ref="F47:F69"/>
    <mergeCell ref="X45:AD45"/>
    <mergeCell ref="B1:D1"/>
    <mergeCell ref="E1:I1"/>
    <mergeCell ref="K1:W1"/>
    <mergeCell ref="X1:AD1"/>
    <mergeCell ref="K45:W45"/>
    <mergeCell ref="E45:I45"/>
    <mergeCell ref="I3:I8"/>
    <mergeCell ref="K47:K60"/>
    <mergeCell ref="E61:E69"/>
    <mergeCell ref="G61:G69"/>
    <mergeCell ref="I61:I69"/>
    <mergeCell ref="B46:C46"/>
    <mergeCell ref="B47:C69"/>
    <mergeCell ref="D47:D69"/>
    <mergeCell ref="A2:D2"/>
    <mergeCell ref="A45:D45"/>
    <mergeCell ref="A46:A107"/>
    <mergeCell ref="E47:E60"/>
    <mergeCell ref="E81:E90"/>
    <mergeCell ref="B98:C107"/>
    <mergeCell ref="D98:D107"/>
    <mergeCell ref="B70:C97"/>
    <mergeCell ref="D70:D97"/>
  </mergeCells>
  <conditionalFormatting sqref="W2">
    <cfRule type="containsText" dxfId="95" priority="7" operator="containsText" text="5">
      <formula>NOT(ISERROR(SEARCH("5",W2)))</formula>
    </cfRule>
    <cfRule type="containsText" dxfId="94" priority="8" operator="containsText" text="4">
      <formula>NOT(ISERROR(SEARCH("4",W2)))</formula>
    </cfRule>
    <cfRule type="containsText" dxfId="93" priority="9" operator="containsText" text="3">
      <formula>NOT(ISERROR(SEARCH("3",W2)))</formula>
    </cfRule>
    <cfRule type="containsText" dxfId="92" priority="10" operator="containsText" text="2">
      <formula>NOT(ISERROR(SEARCH("2",W2)))</formula>
    </cfRule>
    <cfRule type="containsText" dxfId="91" priority="11" operator="containsText" text="1">
      <formula>NOT(ISERROR(SEARCH("1",W2)))</formula>
    </cfRule>
    <cfRule type="containsText" dxfId="90" priority="12" operator="containsText" text="0">
      <formula>NOT(ISERROR(SEARCH("0",W2)))</formula>
    </cfRule>
  </conditionalFormatting>
  <conditionalFormatting sqref="W46">
    <cfRule type="containsText" dxfId="89" priority="1" operator="containsText" text="5">
      <formula>NOT(ISERROR(SEARCH("5",W46)))</formula>
    </cfRule>
    <cfRule type="containsText" dxfId="88" priority="2" operator="containsText" text="4">
      <formula>NOT(ISERROR(SEARCH("4",W46)))</formula>
    </cfRule>
    <cfRule type="containsText" dxfId="87" priority="3" operator="containsText" text="3">
      <formula>NOT(ISERROR(SEARCH("3",W46)))</formula>
    </cfRule>
    <cfRule type="containsText" dxfId="86" priority="4" operator="containsText" text="2">
      <formula>NOT(ISERROR(SEARCH("2",W46)))</formula>
    </cfRule>
    <cfRule type="containsText" dxfId="85" priority="5" operator="containsText" text="1">
      <formula>NOT(ISERROR(SEARCH("1",W46)))</formula>
    </cfRule>
    <cfRule type="containsText" dxfId="84" priority="6" operator="containsText" text="0">
      <formula>NOT(ISERROR(SEARCH("0",W46)))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92"/>
  <sheetViews>
    <sheetView topLeftCell="L13" zoomScale="60" zoomScaleNormal="60" workbookViewId="0">
      <selection activeCell="W31" sqref="W31"/>
    </sheetView>
  </sheetViews>
  <sheetFormatPr baseColWidth="10" defaultRowHeight="15.75" x14ac:dyDescent="0.25"/>
  <cols>
    <col min="1" max="1" width="32.7109375" customWidth="1"/>
    <col min="2" max="2" width="27.5703125" customWidth="1"/>
    <col min="3" max="3" width="23" customWidth="1"/>
    <col min="4" max="4" width="42.28515625" customWidth="1"/>
    <col min="5" max="5" width="59.5703125" customWidth="1"/>
    <col min="6" max="6" width="34.7109375" customWidth="1"/>
    <col min="7" max="7" width="51.42578125" customWidth="1"/>
    <col min="8" max="8" width="38.28515625" customWidth="1"/>
    <col min="9" max="9" width="68.5703125" customWidth="1"/>
    <col min="10" max="10" width="5.140625" style="70" customWidth="1"/>
    <col min="11" max="11" width="50" style="5" customWidth="1"/>
    <col min="12" max="12" width="46.85546875" style="5" customWidth="1"/>
    <col min="13" max="13" width="70.42578125" style="5" customWidth="1"/>
    <col min="20" max="20" width="13.140625" style="5" customWidth="1"/>
    <col min="28" max="28" width="45.28515625" customWidth="1"/>
  </cols>
  <sheetData>
    <row r="1" spans="1:28" s="1" customFormat="1" ht="99" customHeight="1" thickBot="1" x14ac:dyDescent="0.45">
      <c r="A1" s="12" t="s">
        <v>14</v>
      </c>
      <c r="B1" s="385" t="s">
        <v>17</v>
      </c>
      <c r="C1" s="391"/>
      <c r="D1" s="386"/>
      <c r="E1" s="381" t="s">
        <v>19</v>
      </c>
      <c r="F1" s="382"/>
      <c r="G1" s="382"/>
      <c r="H1" s="382"/>
      <c r="I1" s="392"/>
      <c r="J1" s="65"/>
      <c r="K1" s="381" t="s">
        <v>35</v>
      </c>
      <c r="L1" s="382"/>
      <c r="M1" s="382"/>
      <c r="N1" s="382"/>
      <c r="O1" s="382"/>
      <c r="P1" s="382"/>
      <c r="Q1" s="382"/>
      <c r="R1" s="382"/>
      <c r="S1" s="382"/>
      <c r="T1" s="393"/>
      <c r="U1" s="393"/>
      <c r="V1" s="393"/>
      <c r="W1" s="393"/>
      <c r="X1" s="393"/>
      <c r="Y1" s="393"/>
      <c r="Z1" s="393"/>
      <c r="AA1" s="394"/>
    </row>
    <row r="2" spans="1:28" s="5" customFormat="1" ht="87" customHeight="1" x14ac:dyDescent="0.25">
      <c r="A2" s="398" t="s">
        <v>9</v>
      </c>
      <c r="B2" s="398"/>
      <c r="C2" s="398"/>
      <c r="D2" s="384"/>
      <c r="E2" s="106" t="s">
        <v>7</v>
      </c>
      <c r="F2" s="60" t="s">
        <v>15</v>
      </c>
      <c r="G2" s="60" t="s">
        <v>37</v>
      </c>
      <c r="H2" s="60" t="s">
        <v>38</v>
      </c>
      <c r="I2" s="60" t="s">
        <v>39</v>
      </c>
      <c r="J2" s="66"/>
      <c r="K2" s="100" t="s">
        <v>34</v>
      </c>
      <c r="L2" s="100" t="s">
        <v>4</v>
      </c>
      <c r="M2" s="100" t="s">
        <v>174</v>
      </c>
      <c r="N2" s="43" t="s">
        <v>27</v>
      </c>
      <c r="O2" s="44" t="s">
        <v>28</v>
      </c>
      <c r="P2" s="45" t="s">
        <v>29</v>
      </c>
      <c r="Q2" s="46" t="s">
        <v>30</v>
      </c>
      <c r="R2" s="47" t="s">
        <v>31</v>
      </c>
      <c r="S2" s="48" t="s">
        <v>32</v>
      </c>
      <c r="T2" s="42" t="s">
        <v>33</v>
      </c>
      <c r="U2" s="42" t="s">
        <v>42</v>
      </c>
      <c r="V2" s="42" t="s">
        <v>43</v>
      </c>
      <c r="W2" s="42" t="s">
        <v>44</v>
      </c>
      <c r="X2" s="42" t="s">
        <v>45</v>
      </c>
      <c r="Y2" s="42" t="s">
        <v>46</v>
      </c>
      <c r="Z2" s="42" t="s">
        <v>47</v>
      </c>
      <c r="AA2" s="42" t="s">
        <v>48</v>
      </c>
      <c r="AB2" s="281" t="s">
        <v>462</v>
      </c>
    </row>
    <row r="3" spans="1:28" s="5" customFormat="1" ht="87" customHeight="1" x14ac:dyDescent="0.25">
      <c r="A3" s="484" t="s">
        <v>40</v>
      </c>
      <c r="B3" s="397" t="s">
        <v>168</v>
      </c>
      <c r="C3" s="469" t="s">
        <v>73</v>
      </c>
      <c r="D3" s="529" t="s">
        <v>175</v>
      </c>
      <c r="E3" s="463" t="s">
        <v>170</v>
      </c>
      <c r="F3" s="463" t="s">
        <v>347</v>
      </c>
      <c r="G3" s="463" t="s">
        <v>171</v>
      </c>
      <c r="H3" s="50" t="s">
        <v>172</v>
      </c>
      <c r="I3" s="123" t="s">
        <v>173</v>
      </c>
      <c r="J3" s="67"/>
      <c r="K3" s="423" t="str">
        <f>G3</f>
        <v>Population de phoques</v>
      </c>
      <c r="L3" s="119" t="str">
        <f>H3</f>
        <v>Productivité par espèce (évolution du nombre de couples mère/jeune)</v>
      </c>
      <c r="M3" s="73" t="s">
        <v>116</v>
      </c>
      <c r="N3" s="495" t="s">
        <v>397</v>
      </c>
      <c r="O3" s="516" t="s">
        <v>395</v>
      </c>
      <c r="P3" s="517"/>
      <c r="Q3" s="520" t="s">
        <v>64</v>
      </c>
      <c r="R3" s="521" t="s">
        <v>396</v>
      </c>
      <c r="S3" s="522"/>
      <c r="T3" s="293" t="s">
        <v>396</v>
      </c>
      <c r="U3" s="346">
        <v>0</v>
      </c>
      <c r="V3" s="346">
        <v>0</v>
      </c>
      <c r="W3" s="80"/>
      <c r="X3" s="80"/>
      <c r="Y3" s="80"/>
      <c r="Z3" s="80"/>
      <c r="AA3" s="282"/>
      <c r="AB3" s="538" t="s">
        <v>466</v>
      </c>
    </row>
    <row r="4" spans="1:28" s="5" customFormat="1" ht="87" customHeight="1" x14ac:dyDescent="0.25">
      <c r="A4" s="484"/>
      <c r="B4" s="468"/>
      <c r="C4" s="526"/>
      <c r="D4" s="530"/>
      <c r="E4" s="464"/>
      <c r="F4" s="464"/>
      <c r="G4" s="464"/>
      <c r="H4" s="463" t="s">
        <v>176</v>
      </c>
      <c r="I4" s="514" t="s">
        <v>281</v>
      </c>
      <c r="J4" s="67"/>
      <c r="K4" s="424"/>
      <c r="L4" s="423" t="s">
        <v>176</v>
      </c>
      <c r="M4" s="73" t="s">
        <v>169</v>
      </c>
      <c r="N4" s="496"/>
      <c r="O4" s="518"/>
      <c r="P4" s="519"/>
      <c r="Q4" s="486"/>
      <c r="R4" s="523"/>
      <c r="S4" s="524"/>
      <c r="T4" s="293" t="s">
        <v>396</v>
      </c>
      <c r="U4" s="347">
        <v>319</v>
      </c>
      <c r="V4" s="346">
        <v>1075</v>
      </c>
      <c r="W4" s="80"/>
      <c r="X4" s="80"/>
      <c r="Y4" s="80"/>
      <c r="Z4" s="80"/>
      <c r="AA4" s="282"/>
      <c r="AB4" s="539"/>
    </row>
    <row r="5" spans="1:28" s="5" customFormat="1" ht="87" customHeight="1" x14ac:dyDescent="0.25">
      <c r="A5" s="484"/>
      <c r="B5" s="468"/>
      <c r="C5" s="526"/>
      <c r="D5" s="530"/>
      <c r="E5" s="464"/>
      <c r="F5" s="464"/>
      <c r="G5" s="464"/>
      <c r="H5" s="464"/>
      <c r="I5" s="515"/>
      <c r="J5" s="67"/>
      <c r="K5" s="424"/>
      <c r="L5" s="424"/>
      <c r="M5" s="73"/>
      <c r="N5" s="496"/>
      <c r="O5" s="518"/>
      <c r="P5" s="519"/>
      <c r="Q5" s="486"/>
      <c r="R5" s="523"/>
      <c r="S5" s="524"/>
      <c r="T5" s="293" t="s">
        <v>396</v>
      </c>
      <c r="U5" s="346"/>
      <c r="V5" s="80"/>
      <c r="W5" s="80"/>
      <c r="X5" s="80"/>
      <c r="Y5" s="80"/>
      <c r="Z5" s="80"/>
      <c r="AA5" s="282"/>
      <c r="AB5" s="539"/>
    </row>
    <row r="6" spans="1:28" s="5" customFormat="1" ht="87" customHeight="1" x14ac:dyDescent="0.25">
      <c r="A6" s="484"/>
      <c r="B6" s="468"/>
      <c r="C6" s="526"/>
      <c r="D6" s="530"/>
      <c r="E6" s="464"/>
      <c r="F6" s="464"/>
      <c r="G6" s="464"/>
      <c r="H6" s="464"/>
      <c r="I6" s="515"/>
      <c r="J6" s="67"/>
      <c r="K6" s="424"/>
      <c r="L6" s="424"/>
      <c r="M6" s="73"/>
      <c r="N6" s="496"/>
      <c r="O6" s="518"/>
      <c r="P6" s="519"/>
      <c r="Q6" s="486"/>
      <c r="R6" s="523"/>
      <c r="S6" s="524"/>
      <c r="T6" s="293" t="s">
        <v>396</v>
      </c>
      <c r="U6" s="346"/>
      <c r="V6" s="80"/>
      <c r="W6" s="80"/>
      <c r="X6" s="80"/>
      <c r="Y6" s="80"/>
      <c r="Z6" s="80"/>
      <c r="AA6" s="282"/>
      <c r="AB6" s="539"/>
    </row>
    <row r="7" spans="1:28" s="5" customFormat="1" ht="87" customHeight="1" x14ac:dyDescent="0.25">
      <c r="A7" s="484"/>
      <c r="B7" s="468"/>
      <c r="C7" s="526"/>
      <c r="D7" s="530"/>
      <c r="E7" s="464"/>
      <c r="F7" s="528"/>
      <c r="G7" s="464"/>
      <c r="H7" s="528"/>
      <c r="I7" s="527"/>
      <c r="J7" s="67"/>
      <c r="K7" s="424"/>
      <c r="L7" s="430"/>
      <c r="M7" s="73"/>
      <c r="N7" s="496"/>
      <c r="O7" s="518"/>
      <c r="P7" s="519"/>
      <c r="Q7" s="486"/>
      <c r="R7" s="523"/>
      <c r="S7" s="524"/>
      <c r="T7" s="293" t="s">
        <v>396</v>
      </c>
      <c r="U7" s="346"/>
      <c r="V7" s="80"/>
      <c r="W7" s="80"/>
      <c r="X7" s="80"/>
      <c r="Y7" s="80"/>
      <c r="Z7" s="80"/>
      <c r="AA7" s="282"/>
      <c r="AB7" s="539"/>
    </row>
    <row r="8" spans="1:28" s="5" customFormat="1" ht="87" customHeight="1" x14ac:dyDescent="0.25">
      <c r="A8" s="484"/>
      <c r="B8" s="468"/>
      <c r="C8" s="526"/>
      <c r="D8" s="531"/>
      <c r="E8" s="464"/>
      <c r="F8" s="50" t="s">
        <v>348</v>
      </c>
      <c r="G8" s="528"/>
      <c r="H8" s="50" t="s">
        <v>184</v>
      </c>
      <c r="I8" s="123" t="s">
        <v>177</v>
      </c>
      <c r="J8" s="67"/>
      <c r="K8" s="430"/>
      <c r="L8" s="119" t="s">
        <v>176</v>
      </c>
      <c r="M8" s="73"/>
      <c r="N8" s="496"/>
      <c r="O8" s="518"/>
      <c r="P8" s="519"/>
      <c r="Q8" s="486"/>
      <c r="R8" s="523"/>
      <c r="S8" s="524"/>
      <c r="T8" s="293" t="s">
        <v>396</v>
      </c>
      <c r="U8" s="348" t="s">
        <v>488</v>
      </c>
      <c r="V8" s="346" t="s">
        <v>497</v>
      </c>
      <c r="W8" s="80"/>
      <c r="X8" s="80"/>
      <c r="Y8" s="80"/>
      <c r="Z8" s="80"/>
      <c r="AA8" s="282"/>
      <c r="AB8" s="539"/>
    </row>
    <row r="9" spans="1:28" s="5" customFormat="1" ht="87" customHeight="1" x14ac:dyDescent="0.25">
      <c r="A9" s="484" t="s">
        <v>96</v>
      </c>
      <c r="B9" s="397" t="s">
        <v>178</v>
      </c>
      <c r="C9" s="469" t="s">
        <v>73</v>
      </c>
      <c r="D9" s="529" t="s">
        <v>175</v>
      </c>
      <c r="E9" s="463" t="s">
        <v>170</v>
      </c>
      <c r="F9" s="463" t="s">
        <v>347</v>
      </c>
      <c r="G9" s="463" t="s">
        <v>171</v>
      </c>
      <c r="H9" s="50" t="s">
        <v>172</v>
      </c>
      <c r="I9" s="182" t="s">
        <v>173</v>
      </c>
      <c r="J9" s="67"/>
      <c r="K9" s="423" t="str">
        <f>G9</f>
        <v>Population de phoques</v>
      </c>
      <c r="L9" s="119" t="str">
        <f>H9</f>
        <v>Productivité par espèce (évolution du nombre de couples mère/jeune)</v>
      </c>
      <c r="M9" s="73" t="s">
        <v>116</v>
      </c>
      <c r="N9" s="496"/>
      <c r="O9" s="518"/>
      <c r="P9" s="519"/>
      <c r="Q9" s="486"/>
      <c r="R9" s="523"/>
      <c r="S9" s="524"/>
      <c r="T9" s="293" t="s">
        <v>396</v>
      </c>
      <c r="U9" s="346">
        <v>0</v>
      </c>
      <c r="V9" s="346">
        <v>0</v>
      </c>
      <c r="W9" s="80"/>
      <c r="X9" s="80"/>
      <c r="Y9" s="80"/>
      <c r="Z9" s="80"/>
      <c r="AA9" s="282"/>
      <c r="AB9" s="539"/>
    </row>
    <row r="10" spans="1:28" s="5" customFormat="1" ht="87" customHeight="1" x14ac:dyDescent="0.25">
      <c r="A10" s="484"/>
      <c r="B10" s="468"/>
      <c r="C10" s="526"/>
      <c r="D10" s="530"/>
      <c r="E10" s="464"/>
      <c r="F10" s="464"/>
      <c r="G10" s="464"/>
      <c r="H10" s="463" t="s">
        <v>176</v>
      </c>
      <c r="I10" s="514" t="s">
        <v>282</v>
      </c>
      <c r="J10" s="67"/>
      <c r="K10" s="424"/>
      <c r="L10" s="423" t="s">
        <v>176</v>
      </c>
      <c r="M10" s="73" t="s">
        <v>179</v>
      </c>
      <c r="N10" s="496"/>
      <c r="O10" s="518"/>
      <c r="P10" s="519"/>
      <c r="Q10" s="486"/>
      <c r="R10" s="523"/>
      <c r="S10" s="524"/>
      <c r="T10" s="293" t="s">
        <v>396</v>
      </c>
      <c r="U10" s="349">
        <v>45</v>
      </c>
      <c r="V10" s="346">
        <v>159</v>
      </c>
      <c r="W10" s="80"/>
      <c r="X10" s="80"/>
      <c r="Y10" s="80"/>
      <c r="Z10" s="80"/>
      <c r="AA10" s="282"/>
      <c r="AB10" s="539"/>
    </row>
    <row r="11" spans="1:28" s="5" customFormat="1" ht="87" customHeight="1" x14ac:dyDescent="0.25">
      <c r="A11" s="484"/>
      <c r="B11" s="468"/>
      <c r="C11" s="526"/>
      <c r="D11" s="530"/>
      <c r="E11" s="464"/>
      <c r="F11" s="464"/>
      <c r="G11" s="464"/>
      <c r="H11" s="464"/>
      <c r="I11" s="515"/>
      <c r="J11" s="67"/>
      <c r="K11" s="424"/>
      <c r="L11" s="424"/>
      <c r="M11" s="73"/>
      <c r="N11" s="496"/>
      <c r="O11" s="518"/>
      <c r="P11" s="519"/>
      <c r="Q11" s="486"/>
      <c r="R11" s="523"/>
      <c r="S11" s="524"/>
      <c r="T11" s="293" t="s">
        <v>396</v>
      </c>
      <c r="U11" s="346"/>
      <c r="V11" s="80"/>
      <c r="W11" s="80"/>
      <c r="X11" s="80"/>
      <c r="Y11" s="80"/>
      <c r="Z11" s="80"/>
      <c r="AA11" s="282"/>
      <c r="AB11" s="539"/>
    </row>
    <row r="12" spans="1:28" s="5" customFormat="1" ht="87" customHeight="1" x14ac:dyDescent="0.25">
      <c r="A12" s="484"/>
      <c r="B12" s="468"/>
      <c r="C12" s="526"/>
      <c r="D12" s="530"/>
      <c r="E12" s="464"/>
      <c r="F12" s="464"/>
      <c r="G12" s="464"/>
      <c r="H12" s="464"/>
      <c r="I12" s="515"/>
      <c r="J12" s="67"/>
      <c r="K12" s="424"/>
      <c r="L12" s="424"/>
      <c r="M12" s="73"/>
      <c r="N12" s="496"/>
      <c r="O12" s="518"/>
      <c r="P12" s="519"/>
      <c r="Q12" s="486"/>
      <c r="R12" s="523"/>
      <c r="S12" s="524"/>
      <c r="T12" s="293" t="s">
        <v>396</v>
      </c>
      <c r="U12" s="346"/>
      <c r="V12" s="80"/>
      <c r="W12" s="80"/>
      <c r="X12" s="80"/>
      <c r="Y12" s="80"/>
      <c r="Z12" s="80"/>
      <c r="AA12" s="282"/>
      <c r="AB12" s="539"/>
    </row>
    <row r="13" spans="1:28" s="5" customFormat="1" ht="87" customHeight="1" x14ac:dyDescent="0.25">
      <c r="A13" s="484"/>
      <c r="B13" s="468"/>
      <c r="C13" s="526"/>
      <c r="D13" s="530"/>
      <c r="E13" s="464"/>
      <c r="F13" s="528"/>
      <c r="G13" s="464"/>
      <c r="H13" s="528"/>
      <c r="I13" s="527"/>
      <c r="J13" s="67"/>
      <c r="K13" s="424"/>
      <c r="L13" s="430"/>
      <c r="M13" s="73"/>
      <c r="N13" s="496"/>
      <c r="O13" s="518"/>
      <c r="P13" s="519"/>
      <c r="Q13" s="486"/>
      <c r="R13" s="523"/>
      <c r="S13" s="524"/>
      <c r="T13" s="293" t="s">
        <v>396</v>
      </c>
      <c r="U13" s="346"/>
      <c r="V13" s="80"/>
      <c r="W13" s="80"/>
      <c r="X13" s="80"/>
      <c r="Y13" s="80"/>
      <c r="Z13" s="80"/>
      <c r="AA13" s="282"/>
      <c r="AB13" s="539"/>
    </row>
    <row r="14" spans="1:28" s="5" customFormat="1" ht="87" customHeight="1" x14ac:dyDescent="0.25">
      <c r="A14" s="484"/>
      <c r="B14" s="468"/>
      <c r="C14" s="526"/>
      <c r="D14" s="531"/>
      <c r="E14" s="464"/>
      <c r="F14" s="50" t="s">
        <v>348</v>
      </c>
      <c r="G14" s="528"/>
      <c r="H14" s="50" t="s">
        <v>184</v>
      </c>
      <c r="I14" s="182" t="s">
        <v>177</v>
      </c>
      <c r="J14" s="67"/>
      <c r="K14" s="430"/>
      <c r="L14" s="119" t="s">
        <v>176</v>
      </c>
      <c r="M14" s="73"/>
      <c r="N14" s="497"/>
      <c r="O14" s="447"/>
      <c r="P14" s="448"/>
      <c r="Q14" s="487"/>
      <c r="R14" s="449"/>
      <c r="S14" s="450"/>
      <c r="T14" s="293" t="s">
        <v>396</v>
      </c>
      <c r="U14" s="346">
        <v>9</v>
      </c>
      <c r="V14" s="346" t="s">
        <v>497</v>
      </c>
      <c r="W14" s="80"/>
      <c r="X14" s="80"/>
      <c r="Y14" s="80"/>
      <c r="Z14" s="80"/>
      <c r="AA14" s="282"/>
      <c r="AB14" s="540"/>
    </row>
    <row r="15" spans="1:28" ht="42.75" customHeight="1" thickBot="1" x14ac:dyDescent="0.3">
      <c r="A15" s="432" t="s">
        <v>18</v>
      </c>
      <c r="B15" s="432"/>
      <c r="C15" s="432"/>
      <c r="D15" s="433"/>
      <c r="E15" s="426" t="s">
        <v>20</v>
      </c>
      <c r="F15" s="427"/>
      <c r="G15" s="427"/>
      <c r="H15" s="427"/>
      <c r="I15" s="428"/>
      <c r="J15" s="68"/>
      <c r="K15" s="426" t="s">
        <v>36</v>
      </c>
      <c r="L15" s="427"/>
      <c r="M15" s="427"/>
      <c r="N15" s="427"/>
      <c r="O15" s="427"/>
      <c r="P15" s="427"/>
      <c r="Q15" s="427"/>
      <c r="R15" s="427"/>
      <c r="S15" s="427"/>
      <c r="T15" s="429"/>
      <c r="U15" s="427"/>
      <c r="V15" s="427"/>
      <c r="W15" s="427"/>
      <c r="X15" s="427"/>
      <c r="Y15" s="427"/>
      <c r="Z15" s="427"/>
      <c r="AA15" s="428"/>
    </row>
    <row r="16" spans="1:28" ht="73.5" customHeight="1" x14ac:dyDescent="0.25">
      <c r="A16" s="484" t="s">
        <v>392</v>
      </c>
      <c r="B16" s="398" t="s">
        <v>0</v>
      </c>
      <c r="C16" s="457"/>
      <c r="D16" s="170" t="s">
        <v>1</v>
      </c>
      <c r="E16" s="64" t="s">
        <v>2</v>
      </c>
      <c r="F16" s="64" t="s">
        <v>16</v>
      </c>
      <c r="G16" s="64" t="s">
        <v>338</v>
      </c>
      <c r="H16" s="64" t="s">
        <v>4</v>
      </c>
      <c r="I16" s="64" t="s">
        <v>302</v>
      </c>
      <c r="J16" s="69"/>
      <c r="K16" s="101" t="s">
        <v>34</v>
      </c>
      <c r="L16" s="100" t="s">
        <v>4</v>
      </c>
      <c r="M16" s="100" t="s">
        <v>79</v>
      </c>
      <c r="N16" s="43" t="s">
        <v>27</v>
      </c>
      <c r="O16" s="44" t="s">
        <v>28</v>
      </c>
      <c r="P16" s="45" t="s">
        <v>29</v>
      </c>
      <c r="Q16" s="46" t="s">
        <v>30</v>
      </c>
      <c r="R16" s="47" t="s">
        <v>31</v>
      </c>
      <c r="S16" s="48" t="s">
        <v>32</v>
      </c>
      <c r="T16" s="42" t="s">
        <v>33</v>
      </c>
      <c r="U16" s="288" t="s">
        <v>42</v>
      </c>
      <c r="V16" s="288" t="s">
        <v>43</v>
      </c>
      <c r="W16" s="288" t="s">
        <v>44</v>
      </c>
      <c r="X16" s="288" t="s">
        <v>45</v>
      </c>
      <c r="Y16" s="288" t="s">
        <v>46</v>
      </c>
      <c r="Z16" s="288" t="s">
        <v>47</v>
      </c>
      <c r="AA16" s="288" t="s">
        <v>48</v>
      </c>
    </row>
    <row r="17" spans="1:30" ht="15.6" customHeight="1" x14ac:dyDescent="0.25">
      <c r="A17" s="484"/>
      <c r="B17" s="451" t="s">
        <v>350</v>
      </c>
      <c r="C17" s="452"/>
      <c r="D17" s="456" t="s">
        <v>189</v>
      </c>
      <c r="E17" s="412" t="s">
        <v>190</v>
      </c>
      <c r="F17" s="412" t="s">
        <v>354</v>
      </c>
      <c r="G17" s="415" t="s">
        <v>318</v>
      </c>
      <c r="H17" s="415" t="s">
        <v>192</v>
      </c>
      <c r="I17" s="420" t="s">
        <v>319</v>
      </c>
      <c r="J17" s="510"/>
      <c r="K17" s="423" t="str">
        <f t="shared" ref="K17:L38" si="0">G17</f>
        <v>SP1 ; SP5; SP7</v>
      </c>
      <c r="L17" s="423" t="str">
        <f>H17</f>
        <v>Nombre de chartes ratifiées;</v>
      </c>
      <c r="M17" s="504"/>
      <c r="N17" s="506"/>
      <c r="O17" s="506"/>
      <c r="P17" s="506"/>
      <c r="Q17" s="506"/>
      <c r="R17" s="506"/>
      <c r="S17" s="506"/>
      <c r="T17" s="541">
        <v>5</v>
      </c>
      <c r="U17" s="508"/>
      <c r="V17" s="56"/>
      <c r="W17" s="508"/>
      <c r="X17" s="508"/>
      <c r="Y17" s="508"/>
      <c r="Z17" s="508"/>
      <c r="AA17" s="508"/>
      <c r="AB17" s="56"/>
      <c r="AC17" s="56"/>
      <c r="AD17" s="56"/>
    </row>
    <row r="18" spans="1:30" ht="15.75" customHeight="1" x14ac:dyDescent="0.25">
      <c r="A18" s="484"/>
      <c r="B18" s="453"/>
      <c r="C18" s="454"/>
      <c r="D18" s="456"/>
      <c r="E18" s="413"/>
      <c r="F18" s="413"/>
      <c r="G18" s="416"/>
      <c r="H18" s="443"/>
      <c r="I18" s="421"/>
      <c r="J18" s="511"/>
      <c r="K18" s="424"/>
      <c r="L18" s="430"/>
      <c r="M18" s="505"/>
      <c r="N18" s="507"/>
      <c r="O18" s="507"/>
      <c r="P18" s="507"/>
      <c r="Q18" s="507"/>
      <c r="R18" s="507"/>
      <c r="S18" s="507"/>
      <c r="T18" s="513"/>
      <c r="U18" s="509"/>
      <c r="V18" s="56"/>
      <c r="W18" s="509"/>
      <c r="X18" s="509"/>
      <c r="Y18" s="509"/>
      <c r="Z18" s="509"/>
      <c r="AA18" s="509"/>
      <c r="AB18" s="56"/>
      <c r="AC18" s="56"/>
      <c r="AD18" s="56"/>
    </row>
    <row r="19" spans="1:30" ht="31.5" x14ac:dyDescent="0.25">
      <c r="A19" s="484"/>
      <c r="B19" s="453"/>
      <c r="C19" s="454"/>
      <c r="D19" s="456"/>
      <c r="E19" s="413"/>
      <c r="F19" s="413"/>
      <c r="G19" s="416"/>
      <c r="H19" s="63" t="s">
        <v>224</v>
      </c>
      <c r="I19" s="421"/>
      <c r="J19" s="164"/>
      <c r="K19" s="424"/>
      <c r="L19" s="119" t="str">
        <f t="shared" si="0"/>
        <v xml:space="preserve"> Nbre de participations aux manifestations/an;</v>
      </c>
      <c r="M19" s="73" t="s">
        <v>482</v>
      </c>
      <c r="N19" s="55"/>
      <c r="O19" s="55"/>
      <c r="P19" s="55"/>
      <c r="Q19" s="55"/>
      <c r="R19" s="55"/>
      <c r="S19" s="55"/>
      <c r="T19" s="102">
        <v>5</v>
      </c>
      <c r="U19" s="56"/>
      <c r="V19" s="56"/>
      <c r="W19" s="56"/>
      <c r="X19" s="56"/>
      <c r="Y19" s="56"/>
      <c r="Z19" s="56"/>
      <c r="AA19" s="56"/>
      <c r="AB19" s="56"/>
      <c r="AC19" s="56"/>
      <c r="AD19" s="56"/>
    </row>
    <row r="20" spans="1:30" ht="31.5" x14ac:dyDescent="0.25">
      <c r="A20" s="484"/>
      <c r="B20" s="453"/>
      <c r="C20" s="454"/>
      <c r="D20" s="456"/>
      <c r="E20" s="413"/>
      <c r="F20" s="413"/>
      <c r="G20" s="416"/>
      <c r="H20" s="63" t="s">
        <v>193</v>
      </c>
      <c r="I20" s="421"/>
      <c r="J20" s="164"/>
      <c r="K20" s="424"/>
      <c r="L20" s="119" t="str">
        <f t="shared" si="0"/>
        <v xml:space="preserve"> Nbre de panneaux d'information installées;</v>
      </c>
      <c r="M20" s="73"/>
      <c r="N20" s="55"/>
      <c r="O20" s="55"/>
      <c r="P20" s="55"/>
      <c r="Q20" s="55"/>
      <c r="R20" s="55"/>
      <c r="S20" s="55"/>
      <c r="T20" s="102">
        <v>5</v>
      </c>
      <c r="U20" s="56"/>
      <c r="V20" s="56"/>
      <c r="W20" s="56"/>
      <c r="X20" s="56"/>
      <c r="Y20" s="56"/>
      <c r="Z20" s="56"/>
      <c r="AA20" s="56"/>
      <c r="AB20" s="56"/>
      <c r="AC20" s="56"/>
      <c r="AD20" s="56"/>
    </row>
    <row r="21" spans="1:30" ht="15.75" customHeight="1" x14ac:dyDescent="0.25">
      <c r="A21" s="484"/>
      <c r="B21" s="453"/>
      <c r="C21" s="454"/>
      <c r="D21" s="456"/>
      <c r="E21" s="413"/>
      <c r="F21" s="413"/>
      <c r="G21" s="416"/>
      <c r="H21" s="63" t="s">
        <v>194</v>
      </c>
      <c r="I21" s="421"/>
      <c r="J21" s="164"/>
      <c r="K21" s="424"/>
      <c r="L21" s="119" t="str">
        <f t="shared" si="0"/>
        <v xml:space="preserve"> Nbre de documents édités et diffusés;</v>
      </c>
      <c r="M21" s="73" t="s">
        <v>484</v>
      </c>
      <c r="N21" s="55"/>
      <c r="O21" s="55"/>
      <c r="P21" s="55"/>
      <c r="Q21" s="55"/>
      <c r="R21" s="55"/>
      <c r="S21" s="55"/>
      <c r="T21" s="102">
        <v>5</v>
      </c>
      <c r="U21" s="56"/>
      <c r="V21" s="56"/>
      <c r="W21" s="56"/>
      <c r="X21" s="56"/>
      <c r="Y21" s="56"/>
      <c r="Z21" s="56"/>
      <c r="AA21" s="56"/>
      <c r="AB21" s="56"/>
      <c r="AC21" s="56"/>
      <c r="AD21" s="56"/>
    </row>
    <row r="22" spans="1:30" ht="31.15" customHeight="1" x14ac:dyDescent="0.25">
      <c r="A22" s="484"/>
      <c r="B22" s="453"/>
      <c r="C22" s="454"/>
      <c r="D22" s="456"/>
      <c r="E22" s="413"/>
      <c r="F22" s="413"/>
      <c r="G22" s="416"/>
      <c r="H22" s="63" t="s">
        <v>195</v>
      </c>
      <c r="I22" s="421"/>
      <c r="J22" s="164"/>
      <c r="K22" s="424"/>
      <c r="L22" s="119" t="str">
        <f t="shared" si="0"/>
        <v xml:space="preserve"> Nbre de personnes touchées/opérations de sensibilisation;</v>
      </c>
      <c r="M22" s="73" t="s">
        <v>487</v>
      </c>
      <c r="N22" s="55"/>
      <c r="O22" s="55"/>
      <c r="P22" s="55"/>
      <c r="Q22" s="55"/>
      <c r="R22" s="55"/>
      <c r="S22" s="55"/>
      <c r="T22" s="102">
        <v>5</v>
      </c>
      <c r="U22" s="56"/>
      <c r="V22" s="56"/>
      <c r="W22" s="56"/>
      <c r="X22" s="56"/>
      <c r="Y22" s="56"/>
      <c r="Z22" s="56"/>
      <c r="AA22" s="56"/>
      <c r="AB22" s="56"/>
      <c r="AC22" s="56"/>
      <c r="AD22" s="56"/>
    </row>
    <row r="23" spans="1:30" ht="31.5" x14ac:dyDescent="0.25">
      <c r="A23" s="484"/>
      <c r="B23" s="453"/>
      <c r="C23" s="454"/>
      <c r="D23" s="456"/>
      <c r="E23" s="413"/>
      <c r="F23" s="413"/>
      <c r="G23" s="416"/>
      <c r="H23" s="63" t="s">
        <v>196</v>
      </c>
      <c r="I23" s="421"/>
      <c r="J23" s="164"/>
      <c r="K23" s="424"/>
      <c r="L23" s="119" t="str">
        <f t="shared" si="0"/>
        <v xml:space="preserve"> Mise en place d'une signalisation adaptée;</v>
      </c>
      <c r="M23" s="73" t="s">
        <v>486</v>
      </c>
      <c r="N23" s="55"/>
      <c r="O23" s="55"/>
      <c r="P23" s="55"/>
      <c r="Q23" s="55"/>
      <c r="R23" s="55"/>
      <c r="S23" s="55"/>
      <c r="T23" s="102">
        <v>5</v>
      </c>
      <c r="U23" s="56"/>
      <c r="V23" s="56"/>
      <c r="W23" s="56"/>
      <c r="X23" s="56"/>
      <c r="Y23" s="56"/>
      <c r="Z23" s="56"/>
      <c r="AA23" s="56"/>
      <c r="AB23" s="56"/>
      <c r="AC23" s="56"/>
      <c r="AD23" s="56"/>
    </row>
    <row r="24" spans="1:30" ht="15.6" customHeight="1" x14ac:dyDescent="0.25">
      <c r="A24" s="484"/>
      <c r="B24" s="453"/>
      <c r="C24" s="454"/>
      <c r="D24" s="456"/>
      <c r="E24" s="413"/>
      <c r="F24" s="413"/>
      <c r="G24" s="416"/>
      <c r="H24" s="63" t="s">
        <v>197</v>
      </c>
      <c r="I24" s="421"/>
      <c r="J24" s="164"/>
      <c r="K24" s="424"/>
      <c r="L24" s="119" t="str">
        <f t="shared" si="0"/>
        <v>Nbre d'opérations de contrôle/an;</v>
      </c>
      <c r="M24" s="73"/>
      <c r="N24" s="55"/>
      <c r="O24" s="55"/>
      <c r="P24" s="55"/>
      <c r="Q24" s="55"/>
      <c r="R24" s="55"/>
      <c r="S24" s="55"/>
      <c r="T24" s="102">
        <v>5</v>
      </c>
      <c r="U24" s="56"/>
      <c r="V24" s="56"/>
      <c r="W24" s="56"/>
      <c r="X24" s="56"/>
      <c r="Y24" s="56"/>
      <c r="Z24" s="56"/>
      <c r="AA24" s="56"/>
      <c r="AB24" s="56"/>
      <c r="AC24" s="56"/>
      <c r="AD24" s="56"/>
    </row>
    <row r="25" spans="1:30" ht="15.6" customHeight="1" x14ac:dyDescent="0.25">
      <c r="A25" s="484"/>
      <c r="B25" s="453"/>
      <c r="C25" s="454"/>
      <c r="D25" s="456"/>
      <c r="E25" s="413"/>
      <c r="F25" s="413"/>
      <c r="G25" s="416"/>
      <c r="H25" s="63" t="s">
        <v>374</v>
      </c>
      <c r="I25" s="421"/>
      <c r="J25" s="164"/>
      <c r="K25" s="424"/>
      <c r="L25" s="119" t="str">
        <f t="shared" si="0"/>
        <v>Nbre d'opératon de maraudage /an</v>
      </c>
      <c r="M25" s="73" t="s">
        <v>478</v>
      </c>
      <c r="N25" s="55"/>
      <c r="O25" s="55"/>
      <c r="P25" s="55"/>
      <c r="Q25" s="55"/>
      <c r="R25" s="55"/>
      <c r="S25" s="55"/>
      <c r="T25" s="102">
        <v>5</v>
      </c>
      <c r="U25" s="56">
        <v>5</v>
      </c>
      <c r="V25" s="56">
        <v>5</v>
      </c>
      <c r="W25" s="56"/>
      <c r="X25" s="56"/>
      <c r="Y25" s="56"/>
      <c r="Z25" s="56"/>
      <c r="AA25" s="56"/>
      <c r="AB25" s="56"/>
      <c r="AC25" s="56"/>
      <c r="AD25" s="56"/>
    </row>
    <row r="26" spans="1:30" ht="31.5" x14ac:dyDescent="0.25">
      <c r="A26" s="484"/>
      <c r="B26" s="453"/>
      <c r="C26" s="454"/>
      <c r="D26" s="456"/>
      <c r="E26" s="413"/>
      <c r="F26" s="413"/>
      <c r="G26" s="416"/>
      <c r="H26" s="63" t="s">
        <v>223</v>
      </c>
      <c r="I26" s="421"/>
      <c r="J26" s="164"/>
      <c r="K26" s="424"/>
      <c r="L26" s="119" t="str">
        <f t="shared" si="0"/>
        <v>Mise en place d'une réglementation adaptée;</v>
      </c>
      <c r="M26" s="73"/>
      <c r="N26" s="55"/>
      <c r="O26" s="55"/>
      <c r="P26" s="55"/>
      <c r="Q26" s="55"/>
      <c r="R26" s="55"/>
      <c r="S26" s="55"/>
      <c r="T26" s="102">
        <v>5</v>
      </c>
      <c r="U26" s="56"/>
      <c r="V26" s="56"/>
      <c r="W26" s="56"/>
      <c r="X26" s="56"/>
      <c r="Y26" s="56"/>
      <c r="Z26" s="56"/>
      <c r="AA26" s="56"/>
      <c r="AB26" s="56"/>
      <c r="AC26" s="56"/>
      <c r="AD26" s="56"/>
    </row>
    <row r="27" spans="1:30" ht="47.25" x14ac:dyDescent="0.25">
      <c r="A27" s="484"/>
      <c r="B27" s="453"/>
      <c r="C27" s="454"/>
      <c r="D27" s="456"/>
      <c r="E27" s="413"/>
      <c r="F27" s="413"/>
      <c r="G27" s="416"/>
      <c r="H27" s="63" t="s">
        <v>381</v>
      </c>
      <c r="I27" s="421"/>
      <c r="J27" s="164"/>
      <c r="K27" s="424"/>
      <c r="L27" s="119" t="str">
        <f t="shared" si="0"/>
        <v>Nbre de convention de partenariats observateurs/structure animatrice signé</v>
      </c>
      <c r="M27" s="73"/>
      <c r="N27" s="55"/>
      <c r="O27" s="55"/>
      <c r="P27" s="55"/>
      <c r="Q27" s="55"/>
      <c r="R27" s="55"/>
      <c r="S27" s="55"/>
      <c r="T27" s="102">
        <v>5</v>
      </c>
      <c r="U27" s="56"/>
      <c r="V27" s="56"/>
      <c r="W27" s="56"/>
      <c r="X27" s="56"/>
      <c r="Y27" s="56"/>
      <c r="Z27" s="56"/>
      <c r="AA27" s="56"/>
      <c r="AB27" s="56"/>
      <c r="AC27" s="56"/>
      <c r="AD27" s="56"/>
    </row>
    <row r="28" spans="1:30" ht="31.5" x14ac:dyDescent="0.25">
      <c r="A28" s="484"/>
      <c r="B28" s="453"/>
      <c r="C28" s="454"/>
      <c r="D28" s="456"/>
      <c r="E28" s="413"/>
      <c r="F28" s="413"/>
      <c r="G28" s="416"/>
      <c r="H28" s="63" t="s">
        <v>385</v>
      </c>
      <c r="I28" s="421"/>
      <c r="J28" s="164"/>
      <c r="K28" s="424"/>
      <c r="L28" s="119" t="str">
        <f t="shared" si="0"/>
        <v>Nbre d'information sur les programmes de sciences participatives</v>
      </c>
      <c r="M28" s="73" t="s">
        <v>480</v>
      </c>
      <c r="N28" s="55"/>
      <c r="O28" s="55"/>
      <c r="P28" s="55"/>
      <c r="Q28" s="55"/>
      <c r="R28" s="55"/>
      <c r="S28" s="55"/>
      <c r="T28" s="102">
        <v>5</v>
      </c>
      <c r="U28" s="56"/>
      <c r="V28" s="56"/>
      <c r="W28" s="56"/>
      <c r="X28" s="56"/>
      <c r="Y28" s="56"/>
      <c r="Z28" s="56"/>
      <c r="AA28" s="56"/>
      <c r="AB28" s="56"/>
      <c r="AC28" s="56"/>
      <c r="AD28" s="56"/>
    </row>
    <row r="29" spans="1:30" ht="15.6" customHeight="1" x14ac:dyDescent="0.25">
      <c r="A29" s="484"/>
      <c r="B29" s="453"/>
      <c r="C29" s="454"/>
      <c r="D29" s="456"/>
      <c r="E29" s="413"/>
      <c r="F29" s="413"/>
      <c r="G29" s="416"/>
      <c r="H29" s="63" t="s">
        <v>382</v>
      </c>
      <c r="I29" s="421"/>
      <c r="J29" s="164"/>
      <c r="K29" s="424"/>
      <c r="L29" s="119" t="str">
        <f t="shared" si="0"/>
        <v>Nbre de fiches ID standardisées</v>
      </c>
      <c r="M29" s="73"/>
      <c r="N29" s="55"/>
      <c r="O29" s="55"/>
      <c r="P29" s="55"/>
      <c r="Q29" s="55"/>
      <c r="R29" s="55"/>
      <c r="S29" s="55"/>
      <c r="T29" s="102">
        <v>5</v>
      </c>
      <c r="U29" s="56"/>
      <c r="V29" s="56"/>
      <c r="W29" s="56"/>
      <c r="X29" s="56"/>
      <c r="Y29" s="56"/>
      <c r="Z29" s="56"/>
      <c r="AA29" s="56"/>
      <c r="AB29" s="56"/>
      <c r="AC29" s="56"/>
      <c r="AD29" s="56"/>
    </row>
    <row r="30" spans="1:30" ht="31.5" x14ac:dyDescent="0.25">
      <c r="A30" s="484"/>
      <c r="B30" s="453"/>
      <c r="C30" s="454"/>
      <c r="D30" s="456"/>
      <c r="E30" s="413"/>
      <c r="F30" s="413"/>
      <c r="G30" s="416"/>
      <c r="H30" s="63" t="s">
        <v>383</v>
      </c>
      <c r="I30" s="421"/>
      <c r="J30" s="164"/>
      <c r="K30" s="424"/>
      <c r="L30" s="119" t="str">
        <f t="shared" si="0"/>
        <v>Nbre de retours d'observations exploitées par science participative</v>
      </c>
      <c r="M30" s="73"/>
      <c r="N30" s="55"/>
      <c r="O30" s="55"/>
      <c r="P30" s="55"/>
      <c r="Q30" s="55"/>
      <c r="R30" s="55"/>
      <c r="S30" s="55"/>
      <c r="T30" s="102">
        <v>5</v>
      </c>
      <c r="U30" s="56"/>
      <c r="V30" s="56"/>
      <c r="W30" s="56"/>
      <c r="X30" s="56"/>
      <c r="Y30" s="56"/>
      <c r="Z30" s="56"/>
      <c r="AA30" s="56"/>
      <c r="AB30" s="56"/>
      <c r="AC30" s="56"/>
      <c r="AD30" s="56"/>
    </row>
    <row r="31" spans="1:30" ht="31.5" x14ac:dyDescent="0.25">
      <c r="A31" s="484"/>
      <c r="B31" s="453"/>
      <c r="C31" s="454"/>
      <c r="D31" s="456"/>
      <c r="E31" s="412" t="s">
        <v>188</v>
      </c>
      <c r="F31" s="413"/>
      <c r="G31" s="415" t="s">
        <v>320</v>
      </c>
      <c r="H31" s="63" t="s">
        <v>207</v>
      </c>
      <c r="I31" s="420" t="s">
        <v>321</v>
      </c>
      <c r="J31" s="164"/>
      <c r="K31" s="423" t="str">
        <f>G31</f>
        <v xml:space="preserve">SP1  ; SP3: ; SP4; SP5 ; SP7 ; SP8; SP9; SP11: </v>
      </c>
      <c r="L31" s="119" t="str">
        <f t="shared" si="0"/>
        <v>Nbre de participation aux manifestations/an;</v>
      </c>
      <c r="M31" s="73" t="s">
        <v>482</v>
      </c>
      <c r="N31" s="154"/>
      <c r="O31" s="154"/>
      <c r="P31" s="154"/>
      <c r="Q31" s="154"/>
      <c r="R31" s="154"/>
      <c r="S31" s="154"/>
      <c r="T31" s="102">
        <v>5</v>
      </c>
      <c r="U31" s="56"/>
      <c r="V31" s="56"/>
      <c r="W31" s="56"/>
      <c r="X31" s="56"/>
      <c r="Y31" s="56"/>
      <c r="Z31" s="56"/>
      <c r="AA31" s="56"/>
      <c r="AB31" s="56"/>
      <c r="AC31" s="56"/>
      <c r="AD31" s="56"/>
    </row>
    <row r="32" spans="1:30" ht="31.5" x14ac:dyDescent="0.25">
      <c r="A32" s="484"/>
      <c r="B32" s="453"/>
      <c r="C32" s="454"/>
      <c r="D32" s="456"/>
      <c r="E32" s="413"/>
      <c r="F32" s="413"/>
      <c r="G32" s="416"/>
      <c r="H32" s="58" t="s">
        <v>214</v>
      </c>
      <c r="I32" s="421"/>
      <c r="J32" s="164"/>
      <c r="K32" s="424"/>
      <c r="L32" s="119" t="str">
        <f t="shared" si="0"/>
        <v>Nbre de panneaux d'information installés;</v>
      </c>
      <c r="M32" s="152"/>
      <c r="N32" s="160"/>
      <c r="O32" s="160"/>
      <c r="P32" s="160"/>
      <c r="Q32" s="160"/>
      <c r="R32" s="160"/>
      <c r="S32" s="160"/>
      <c r="T32" s="102">
        <v>5</v>
      </c>
      <c r="U32" s="56"/>
      <c r="V32" s="56"/>
      <c r="W32" s="56"/>
      <c r="X32" s="56"/>
      <c r="Y32" s="56"/>
      <c r="Z32" s="56"/>
      <c r="AA32" s="56"/>
      <c r="AB32" s="56"/>
      <c r="AC32" s="56"/>
      <c r="AD32" s="56"/>
    </row>
    <row r="33" spans="1:30" ht="15.6" customHeight="1" x14ac:dyDescent="0.25">
      <c r="A33" s="484"/>
      <c r="B33" s="453"/>
      <c r="C33" s="454"/>
      <c r="D33" s="456"/>
      <c r="E33" s="413"/>
      <c r="F33" s="413"/>
      <c r="G33" s="416"/>
      <c r="H33" s="58" t="s">
        <v>208</v>
      </c>
      <c r="I33" s="421"/>
      <c r="J33" s="164"/>
      <c r="K33" s="424"/>
      <c r="L33" s="119" t="str">
        <f t="shared" si="0"/>
        <v>Nbre de documents édités et diffusés;</v>
      </c>
      <c r="M33" s="73" t="s">
        <v>484</v>
      </c>
      <c r="N33" s="160"/>
      <c r="O33" s="160"/>
      <c r="P33" s="160"/>
      <c r="Q33" s="160"/>
      <c r="R33" s="160"/>
      <c r="S33" s="160"/>
      <c r="T33" s="102">
        <v>5</v>
      </c>
      <c r="U33" s="56"/>
      <c r="V33" s="56"/>
      <c r="W33" s="56"/>
      <c r="X33" s="56"/>
      <c r="Y33" s="56"/>
      <c r="Z33" s="56"/>
      <c r="AA33" s="56"/>
      <c r="AB33" s="56"/>
      <c r="AC33" s="56"/>
      <c r="AD33" s="56"/>
    </row>
    <row r="34" spans="1:30" ht="31.15" customHeight="1" x14ac:dyDescent="0.25">
      <c r="A34" s="484"/>
      <c r="B34" s="453"/>
      <c r="C34" s="454"/>
      <c r="D34" s="456"/>
      <c r="E34" s="413"/>
      <c r="F34" s="413"/>
      <c r="G34" s="416"/>
      <c r="H34" s="58" t="s">
        <v>215</v>
      </c>
      <c r="I34" s="421"/>
      <c r="J34" s="164"/>
      <c r="K34" s="424"/>
      <c r="L34" s="119" t="str">
        <f t="shared" si="0"/>
        <v>Nbre de personnes touchées/opérations de sensibilisation;</v>
      </c>
      <c r="M34" s="73" t="s">
        <v>487</v>
      </c>
      <c r="N34" s="160"/>
      <c r="O34" s="160"/>
      <c r="P34" s="160"/>
      <c r="Q34" s="160"/>
      <c r="R34" s="160"/>
      <c r="S34" s="160"/>
      <c r="T34" s="102">
        <v>5</v>
      </c>
      <c r="U34" s="56"/>
      <c r="V34" s="56"/>
      <c r="W34" s="56"/>
      <c r="X34" s="56"/>
      <c r="Y34" s="56"/>
      <c r="Z34" s="56"/>
      <c r="AA34" s="56"/>
      <c r="AB34" s="56"/>
      <c r="AC34" s="56"/>
      <c r="AD34" s="56"/>
    </row>
    <row r="35" spans="1:30" ht="15.6" customHeight="1" x14ac:dyDescent="0.25">
      <c r="A35" s="484"/>
      <c r="B35" s="453"/>
      <c r="C35" s="454"/>
      <c r="D35" s="456"/>
      <c r="E35" s="413"/>
      <c r="F35" s="413"/>
      <c r="G35" s="416"/>
      <c r="H35" s="58" t="s">
        <v>221</v>
      </c>
      <c r="I35" s="421"/>
      <c r="J35" s="164"/>
      <c r="K35" s="424"/>
      <c r="L35" s="119" t="str">
        <f t="shared" si="0"/>
        <v xml:space="preserve"> Nbre de chartes ratifiées;</v>
      </c>
      <c r="M35" s="152"/>
      <c r="N35" s="160"/>
      <c r="O35" s="160"/>
      <c r="P35" s="160"/>
      <c r="Q35" s="160"/>
      <c r="R35" s="160"/>
      <c r="S35" s="160"/>
      <c r="T35" s="102">
        <v>5</v>
      </c>
      <c r="U35" s="56"/>
      <c r="V35" s="56"/>
      <c r="W35" s="56"/>
      <c r="X35" s="56"/>
      <c r="Y35" s="56"/>
      <c r="Z35" s="56"/>
      <c r="AA35" s="56"/>
      <c r="AB35" s="56"/>
      <c r="AC35" s="56"/>
      <c r="AD35" s="56"/>
    </row>
    <row r="36" spans="1:30" ht="15.6" customHeight="1" x14ac:dyDescent="0.25">
      <c r="A36" s="484"/>
      <c r="B36" s="453"/>
      <c r="C36" s="454"/>
      <c r="D36" s="456"/>
      <c r="E36" s="413"/>
      <c r="F36" s="413"/>
      <c r="G36" s="416"/>
      <c r="H36" s="58" t="s">
        <v>197</v>
      </c>
      <c r="I36" s="421"/>
      <c r="J36" s="164"/>
      <c r="K36" s="424"/>
      <c r="L36" s="119" t="str">
        <f t="shared" si="0"/>
        <v>Nbre d'opérations de contrôle/an;</v>
      </c>
      <c r="M36" s="152"/>
      <c r="N36" s="160"/>
      <c r="O36" s="160"/>
      <c r="P36" s="160"/>
      <c r="Q36" s="160"/>
      <c r="R36" s="160"/>
      <c r="S36" s="160"/>
      <c r="T36" s="102">
        <v>5</v>
      </c>
      <c r="U36" s="56"/>
      <c r="V36" s="56"/>
      <c r="W36" s="56"/>
      <c r="X36" s="56"/>
      <c r="Y36" s="56"/>
      <c r="Z36" s="56"/>
      <c r="AA36" s="56"/>
      <c r="AB36" s="56"/>
      <c r="AC36" s="56"/>
      <c r="AD36" s="56"/>
    </row>
    <row r="37" spans="1:30" ht="15.6" customHeight="1" x14ac:dyDescent="0.25">
      <c r="A37" s="484"/>
      <c r="B37" s="453"/>
      <c r="C37" s="454"/>
      <c r="D37" s="456"/>
      <c r="E37" s="413"/>
      <c r="F37" s="413"/>
      <c r="G37" s="416"/>
      <c r="H37" s="63" t="s">
        <v>374</v>
      </c>
      <c r="I37" s="421"/>
      <c r="J37" s="164"/>
      <c r="K37" s="424"/>
      <c r="L37" s="119" t="str">
        <f t="shared" si="0"/>
        <v>Nbre d'opératon de maraudage /an</v>
      </c>
      <c r="M37" s="73" t="s">
        <v>478</v>
      </c>
      <c r="N37" s="55"/>
      <c r="O37" s="55"/>
      <c r="P37" s="55"/>
      <c r="Q37" s="55"/>
      <c r="R37" s="55"/>
      <c r="S37" s="55"/>
      <c r="T37" s="102">
        <v>5</v>
      </c>
      <c r="U37" s="56">
        <v>5</v>
      </c>
      <c r="V37" s="56">
        <v>5</v>
      </c>
      <c r="W37" s="56"/>
      <c r="X37" s="56"/>
      <c r="Y37" s="56"/>
      <c r="Z37" s="56"/>
      <c r="AA37" s="56"/>
      <c r="AB37" s="56"/>
      <c r="AC37" s="56"/>
      <c r="AD37" s="56"/>
    </row>
    <row r="38" spans="1:30" ht="31.5" x14ac:dyDescent="0.25">
      <c r="A38" s="484"/>
      <c r="B38" s="453"/>
      <c r="C38" s="454"/>
      <c r="D38" s="456"/>
      <c r="E38" s="413"/>
      <c r="F38" s="413"/>
      <c r="G38" s="416"/>
      <c r="H38" s="58" t="s">
        <v>223</v>
      </c>
      <c r="I38" s="421"/>
      <c r="J38" s="164"/>
      <c r="K38" s="424"/>
      <c r="L38" s="119" t="str">
        <f t="shared" si="0"/>
        <v>Mise en place d'une réglementation adaptée;</v>
      </c>
      <c r="M38" s="152"/>
      <c r="N38" s="160"/>
      <c r="O38" s="160"/>
      <c r="P38" s="160"/>
      <c r="Q38" s="160"/>
      <c r="R38" s="160"/>
      <c r="S38" s="160"/>
      <c r="T38" s="102">
        <v>5</v>
      </c>
      <c r="U38" s="56"/>
      <c r="V38" s="56"/>
      <c r="W38" s="56"/>
      <c r="X38" s="56"/>
      <c r="Y38" s="56"/>
      <c r="Z38" s="56"/>
      <c r="AA38" s="56"/>
      <c r="AB38" s="56"/>
      <c r="AC38" s="56"/>
      <c r="AD38" s="56"/>
    </row>
    <row r="39" spans="1:30" ht="32.25" thickBot="1" x14ac:dyDescent="0.3">
      <c r="A39" s="484"/>
      <c r="B39" s="453"/>
      <c r="C39" s="454"/>
      <c r="D39" s="456"/>
      <c r="E39" s="414"/>
      <c r="F39" s="413"/>
      <c r="G39" s="416"/>
      <c r="H39" s="59" t="s">
        <v>222</v>
      </c>
      <c r="I39" s="422"/>
      <c r="J39" s="164"/>
      <c r="K39" s="425"/>
      <c r="L39" s="119" t="str">
        <f t="shared" ref="L39:L80" si="1">H39</f>
        <v xml:space="preserve">       Nbre d'opérations de piégeage effectuées</v>
      </c>
      <c r="M39" s="152"/>
      <c r="N39" s="160"/>
      <c r="O39" s="160"/>
      <c r="P39" s="160"/>
      <c r="Q39" s="160"/>
      <c r="R39" s="160"/>
      <c r="S39" s="160"/>
      <c r="T39" s="162">
        <v>5</v>
      </c>
      <c r="U39" s="132"/>
      <c r="V39" s="132"/>
      <c r="W39" s="132"/>
      <c r="X39" s="132"/>
      <c r="Y39" s="132"/>
      <c r="Z39" s="132"/>
      <c r="AA39" s="132"/>
      <c r="AB39" s="132"/>
      <c r="AC39" s="132"/>
      <c r="AD39" s="132"/>
    </row>
    <row r="40" spans="1:30" ht="47.25" x14ac:dyDescent="0.25">
      <c r="A40" s="484"/>
      <c r="B40" s="436" t="s">
        <v>352</v>
      </c>
      <c r="C40" s="437"/>
      <c r="D40" s="438" t="s">
        <v>315</v>
      </c>
      <c r="E40" s="413" t="s">
        <v>187</v>
      </c>
      <c r="F40" s="418" t="s">
        <v>355</v>
      </c>
      <c r="G40" s="419" t="s">
        <v>322</v>
      </c>
      <c r="H40" s="63" t="s">
        <v>205</v>
      </c>
      <c r="I40" s="440" t="s">
        <v>323</v>
      </c>
      <c r="J40" s="164"/>
      <c r="K40" s="441" t="str">
        <f t="shared" ref="K40" si="2">G40</f>
        <v xml:space="preserve">SP3; SP4; SP8; SP9; SP11; </v>
      </c>
      <c r="L40" s="133" t="str">
        <f t="shared" si="1"/>
        <v xml:space="preserve">Nbre de projets de recherche sur le site et/ou de manière couplée avec d'autres sites;     </v>
      </c>
      <c r="M40" s="134"/>
      <c r="N40" s="135"/>
      <c r="O40" s="135"/>
      <c r="P40" s="135"/>
      <c r="Q40" s="135"/>
      <c r="R40" s="135"/>
      <c r="S40" s="135"/>
      <c r="T40" s="163">
        <v>5</v>
      </c>
      <c r="U40" s="130"/>
      <c r="V40" s="363"/>
      <c r="W40" s="130"/>
      <c r="X40" s="130"/>
      <c r="Y40" s="130"/>
      <c r="Z40" s="130"/>
      <c r="AA40" s="130"/>
      <c r="AB40" s="130"/>
      <c r="AC40" s="130"/>
      <c r="AD40" s="130"/>
    </row>
    <row r="41" spans="1:30" ht="31.5" x14ac:dyDescent="0.25">
      <c r="A41" s="484"/>
      <c r="B41" s="405"/>
      <c r="C41" s="406"/>
      <c r="D41" s="439"/>
      <c r="E41" s="413"/>
      <c r="F41" s="413"/>
      <c r="G41" s="416"/>
      <c r="H41" s="63" t="s">
        <v>199</v>
      </c>
      <c r="I41" s="421"/>
      <c r="J41" s="164"/>
      <c r="K41" s="424"/>
      <c r="L41" s="119" t="str">
        <f t="shared" si="1"/>
        <v>Nbre d'actions de connaissance mises en œuvre;</v>
      </c>
      <c r="M41" s="73"/>
      <c r="N41" s="55"/>
      <c r="O41" s="55"/>
      <c r="P41" s="55"/>
      <c r="Q41" s="55"/>
      <c r="R41" s="55"/>
      <c r="S41" s="55"/>
      <c r="T41" s="161">
        <v>5</v>
      </c>
      <c r="U41" s="56"/>
      <c r="V41" s="56"/>
      <c r="W41" s="56"/>
      <c r="X41" s="56"/>
      <c r="Y41" s="56"/>
      <c r="Z41" s="56"/>
      <c r="AA41" s="56"/>
      <c r="AB41" s="56"/>
      <c r="AC41" s="56"/>
      <c r="AD41" s="56"/>
    </row>
    <row r="42" spans="1:30" ht="47.25" x14ac:dyDescent="0.25">
      <c r="A42" s="484"/>
      <c r="B42" s="405"/>
      <c r="C42" s="406"/>
      <c r="D42" s="439"/>
      <c r="E42" s="413"/>
      <c r="F42" s="413"/>
      <c r="G42" s="416"/>
      <c r="H42" s="63" t="s">
        <v>200</v>
      </c>
      <c r="I42" s="421"/>
      <c r="J42" s="164"/>
      <c r="K42" s="424"/>
      <c r="L42" s="119" t="str">
        <f t="shared" si="1"/>
        <v>Nbre de protocoles de suivis mis en place ou utilisés pour les besoins du Tableau de bord;</v>
      </c>
      <c r="M42" s="73"/>
      <c r="N42" s="55"/>
      <c r="O42" s="55"/>
      <c r="P42" s="55"/>
      <c r="Q42" s="55"/>
      <c r="R42" s="55"/>
      <c r="S42" s="55"/>
      <c r="T42" s="161">
        <v>5</v>
      </c>
      <c r="U42" s="56"/>
      <c r="V42" s="56"/>
      <c r="W42" s="56"/>
      <c r="X42" s="56"/>
      <c r="Y42" s="56"/>
      <c r="Z42" s="56"/>
      <c r="AA42" s="56"/>
      <c r="AB42" s="56"/>
      <c r="AC42" s="56"/>
      <c r="AD42" s="56"/>
    </row>
    <row r="43" spans="1:30" ht="15.6" customHeight="1" x14ac:dyDescent="0.25">
      <c r="A43" s="484"/>
      <c r="B43" s="405"/>
      <c r="C43" s="406"/>
      <c r="D43" s="439"/>
      <c r="E43" s="413"/>
      <c r="F43" s="413"/>
      <c r="G43" s="416"/>
      <c r="H43" s="63" t="s">
        <v>201</v>
      </c>
      <c r="I43" s="421"/>
      <c r="J43" s="164"/>
      <c r="K43" s="424"/>
      <c r="L43" s="119" t="str">
        <f t="shared" si="1"/>
        <v xml:space="preserve"> Nbre d'indicateurs renseignés;</v>
      </c>
      <c r="M43" s="73"/>
      <c r="N43" s="55"/>
      <c r="O43" s="55"/>
      <c r="P43" s="55"/>
      <c r="Q43" s="55"/>
      <c r="R43" s="55"/>
      <c r="S43" s="55"/>
      <c r="T43" s="161">
        <v>5</v>
      </c>
      <c r="U43" s="56"/>
      <c r="V43" s="56"/>
      <c r="W43" s="56"/>
      <c r="X43" s="56"/>
      <c r="Y43" s="56"/>
      <c r="Z43" s="56"/>
      <c r="AA43" s="56"/>
      <c r="AB43" s="56"/>
      <c r="AC43" s="56"/>
      <c r="AD43" s="56"/>
    </row>
    <row r="44" spans="1:30" ht="15.6" customHeight="1" x14ac:dyDescent="0.25">
      <c r="A44" s="484"/>
      <c r="B44" s="405"/>
      <c r="C44" s="406"/>
      <c r="D44" s="439"/>
      <c r="E44" s="413"/>
      <c r="F44" s="413"/>
      <c r="G44" s="416"/>
      <c r="H44" s="63" t="s">
        <v>202</v>
      </c>
      <c r="I44" s="421"/>
      <c r="J44" s="164"/>
      <c r="K44" s="424"/>
      <c r="L44" s="119" t="str">
        <f t="shared" si="1"/>
        <v>Mise à jour de l'étude pêche;</v>
      </c>
      <c r="M44" s="73"/>
      <c r="N44" s="55"/>
      <c r="O44" s="55"/>
      <c r="P44" s="55"/>
      <c r="Q44" s="55"/>
      <c r="R44" s="55"/>
      <c r="S44" s="55"/>
      <c r="T44" s="161">
        <v>5</v>
      </c>
      <c r="U44" s="56"/>
      <c r="V44" s="56"/>
      <c r="W44" s="56"/>
      <c r="X44" s="56"/>
      <c r="Y44" s="56"/>
      <c r="Z44" s="56"/>
      <c r="AA44" s="56"/>
      <c r="AB44" s="56"/>
      <c r="AC44" s="56"/>
      <c r="AD44" s="56"/>
    </row>
    <row r="45" spans="1:30" ht="43.5" customHeight="1" x14ac:dyDescent="0.25">
      <c r="A45" s="484"/>
      <c r="B45" s="405"/>
      <c r="C45" s="406"/>
      <c r="D45" s="439"/>
      <c r="E45" s="413"/>
      <c r="F45" s="413"/>
      <c r="G45" s="416"/>
      <c r="H45" s="63" t="s">
        <v>203</v>
      </c>
      <c r="I45" s="421"/>
      <c r="J45" s="164"/>
      <c r="K45" s="424"/>
      <c r="L45" s="119" t="str">
        <f t="shared" si="1"/>
        <v xml:space="preserve"> Réalisation d'une étude fréquentation;</v>
      </c>
      <c r="M45" s="73" t="s">
        <v>483</v>
      </c>
      <c r="N45" s="55"/>
      <c r="O45" s="55"/>
      <c r="P45" s="55"/>
      <c r="Q45" s="55"/>
      <c r="R45" s="55"/>
      <c r="S45" s="55"/>
      <c r="T45" s="161">
        <v>5</v>
      </c>
      <c r="U45" s="56"/>
      <c r="V45" s="56"/>
      <c r="W45" s="56"/>
      <c r="X45" s="56"/>
      <c r="Y45" s="56"/>
      <c r="Z45" s="56"/>
      <c r="AA45" s="56"/>
      <c r="AB45" s="56"/>
      <c r="AC45" s="56"/>
      <c r="AD45" s="56"/>
    </row>
    <row r="46" spans="1:30" ht="62.25" customHeight="1" x14ac:dyDescent="0.25">
      <c r="A46" s="484"/>
      <c r="B46" s="405"/>
      <c r="C46" s="406"/>
      <c r="D46" s="439"/>
      <c r="E46" s="413"/>
      <c r="F46" s="413"/>
      <c r="G46" s="416"/>
      <c r="H46" s="52" t="s">
        <v>204</v>
      </c>
      <c r="I46" s="421"/>
      <c r="J46" s="164"/>
      <c r="K46" s="424"/>
      <c r="L46" s="119" t="str">
        <f t="shared" si="1"/>
        <v>Nombre de projets de recherche sur le site et /ou de manière couplées avec d'autres suivis;</v>
      </c>
      <c r="M46" s="73"/>
      <c r="N46" s="55"/>
      <c r="O46" s="55"/>
      <c r="P46" s="55"/>
      <c r="Q46" s="55"/>
      <c r="R46" s="55"/>
      <c r="S46" s="55"/>
      <c r="T46" s="161">
        <v>5</v>
      </c>
      <c r="U46" s="56"/>
      <c r="V46" s="56"/>
      <c r="W46" s="56"/>
      <c r="X46" s="56"/>
      <c r="Y46" s="56"/>
      <c r="Z46" s="56"/>
      <c r="AA46" s="56"/>
      <c r="AB46" s="56"/>
      <c r="AC46" s="56"/>
      <c r="AD46" s="56"/>
    </row>
    <row r="47" spans="1:30" ht="87" customHeight="1" x14ac:dyDescent="0.25">
      <c r="A47" s="484"/>
      <c r="B47" s="405"/>
      <c r="C47" s="406"/>
      <c r="D47" s="439"/>
      <c r="E47" s="413"/>
      <c r="F47" s="413"/>
      <c r="G47" s="416"/>
      <c r="H47" s="63" t="s">
        <v>381</v>
      </c>
      <c r="I47" s="421"/>
      <c r="J47" s="164"/>
      <c r="K47" s="424"/>
      <c r="L47" s="119" t="str">
        <f t="shared" si="1"/>
        <v>Nbre de convention de partenariats observateurs/structure animatrice signé</v>
      </c>
      <c r="M47" s="73"/>
      <c r="N47" s="55"/>
      <c r="O47" s="55"/>
      <c r="P47" s="55"/>
      <c r="Q47" s="55"/>
      <c r="R47" s="55"/>
      <c r="S47" s="55"/>
      <c r="T47" s="161">
        <v>5</v>
      </c>
      <c r="U47" s="56"/>
      <c r="V47" s="56"/>
      <c r="W47" s="56"/>
      <c r="X47" s="56"/>
      <c r="Y47" s="56"/>
      <c r="Z47" s="56"/>
      <c r="AA47" s="56"/>
      <c r="AB47" s="56"/>
      <c r="AC47" s="56"/>
      <c r="AD47" s="56"/>
    </row>
    <row r="48" spans="1:30" ht="51.75" customHeight="1" x14ac:dyDescent="0.25">
      <c r="A48" s="484"/>
      <c r="B48" s="405"/>
      <c r="C48" s="406"/>
      <c r="D48" s="439"/>
      <c r="E48" s="413"/>
      <c r="F48" s="413"/>
      <c r="G48" s="416"/>
      <c r="H48" s="63" t="s">
        <v>385</v>
      </c>
      <c r="I48" s="421"/>
      <c r="J48" s="164"/>
      <c r="K48" s="424"/>
      <c r="L48" s="119" t="str">
        <f t="shared" si="1"/>
        <v>Nbre d'information sur les programmes de sciences participatives</v>
      </c>
      <c r="M48" s="73" t="s">
        <v>480</v>
      </c>
      <c r="N48" s="55"/>
      <c r="O48" s="55"/>
      <c r="P48" s="55"/>
      <c r="Q48" s="55"/>
      <c r="R48" s="55"/>
      <c r="S48" s="55"/>
      <c r="T48" s="161">
        <v>5</v>
      </c>
      <c r="U48" s="56"/>
      <c r="V48" s="56"/>
      <c r="W48" s="56"/>
      <c r="X48" s="56"/>
      <c r="Y48" s="56"/>
      <c r="Z48" s="56"/>
      <c r="AA48" s="56"/>
      <c r="AB48" s="56"/>
      <c r="AC48" s="56"/>
      <c r="AD48" s="56"/>
    </row>
    <row r="49" spans="1:30" ht="21" customHeight="1" x14ac:dyDescent="0.25">
      <c r="A49" s="484"/>
      <c r="B49" s="405"/>
      <c r="C49" s="406"/>
      <c r="D49" s="439"/>
      <c r="E49" s="413"/>
      <c r="F49" s="413"/>
      <c r="G49" s="416"/>
      <c r="H49" s="63" t="s">
        <v>382</v>
      </c>
      <c r="I49" s="421"/>
      <c r="J49" s="164"/>
      <c r="K49" s="424"/>
      <c r="L49" s="119" t="str">
        <f t="shared" si="1"/>
        <v>Nbre de fiches ID standardisées</v>
      </c>
      <c r="M49" s="73"/>
      <c r="N49" s="55"/>
      <c r="O49" s="55"/>
      <c r="P49" s="55"/>
      <c r="Q49" s="55"/>
      <c r="R49" s="55"/>
      <c r="S49" s="55"/>
      <c r="T49" s="161">
        <v>5</v>
      </c>
      <c r="U49" s="56"/>
      <c r="V49" s="56"/>
      <c r="W49" s="56"/>
      <c r="X49" s="56"/>
      <c r="Y49" s="56"/>
      <c r="Z49" s="56"/>
      <c r="AA49" s="56"/>
      <c r="AB49" s="56"/>
      <c r="AC49" s="56"/>
      <c r="AD49" s="56"/>
    </row>
    <row r="50" spans="1:30" ht="32.25" customHeight="1" x14ac:dyDescent="0.25">
      <c r="A50" s="484"/>
      <c r="B50" s="405"/>
      <c r="C50" s="406"/>
      <c r="D50" s="439"/>
      <c r="E50" s="413"/>
      <c r="F50" s="413"/>
      <c r="G50" s="416"/>
      <c r="H50" s="63" t="s">
        <v>359</v>
      </c>
      <c r="I50" s="421"/>
      <c r="J50" s="164"/>
      <c r="K50" s="424"/>
      <c r="L50" s="119" t="str">
        <f t="shared" si="1"/>
        <v>Evaluation de l'état de santé des mammifères marins</v>
      </c>
      <c r="M50" s="73"/>
      <c r="N50" s="55"/>
      <c r="O50" s="55"/>
      <c r="P50" s="55"/>
      <c r="Q50" s="55"/>
      <c r="R50" s="55"/>
      <c r="S50" s="55"/>
      <c r="T50" s="161">
        <v>5</v>
      </c>
      <c r="U50" s="56"/>
      <c r="V50" s="56"/>
      <c r="W50" s="56"/>
      <c r="X50" s="56"/>
      <c r="Y50" s="56"/>
      <c r="Z50" s="56"/>
      <c r="AA50" s="56"/>
      <c r="AB50" s="56"/>
      <c r="AC50" s="56"/>
      <c r="AD50" s="56"/>
    </row>
    <row r="51" spans="1:30" ht="49.5" customHeight="1" x14ac:dyDescent="0.25">
      <c r="A51" s="484"/>
      <c r="B51" s="405"/>
      <c r="C51" s="406"/>
      <c r="D51" s="439"/>
      <c r="E51" s="413"/>
      <c r="F51" s="413"/>
      <c r="G51" s="416"/>
      <c r="H51" s="63" t="s">
        <v>383</v>
      </c>
      <c r="I51" s="421"/>
      <c r="J51" s="164"/>
      <c r="K51" s="424"/>
      <c r="L51" s="119" t="str">
        <f t="shared" si="1"/>
        <v>Nbre de retours d'observations exploitées par science participative</v>
      </c>
      <c r="M51" s="73"/>
      <c r="N51" s="55"/>
      <c r="O51" s="55"/>
      <c r="P51" s="55"/>
      <c r="Q51" s="55"/>
      <c r="R51" s="55"/>
      <c r="S51" s="55"/>
      <c r="T51" s="161">
        <v>5</v>
      </c>
      <c r="U51" s="56"/>
      <c r="V51" s="56"/>
      <c r="W51" s="56"/>
      <c r="X51" s="56"/>
      <c r="Y51" s="56"/>
      <c r="Z51" s="56"/>
      <c r="AA51" s="56"/>
      <c r="AB51" s="56"/>
      <c r="AC51" s="56"/>
      <c r="AD51" s="56"/>
    </row>
    <row r="52" spans="1:30" ht="15.75" customHeight="1" x14ac:dyDescent="0.25">
      <c r="A52" s="484"/>
      <c r="B52" s="405"/>
      <c r="C52" s="406"/>
      <c r="D52" s="439"/>
      <c r="E52" s="412" t="s">
        <v>191</v>
      </c>
      <c r="F52" s="413"/>
      <c r="G52" s="415" t="s">
        <v>324</v>
      </c>
      <c r="H52" s="63" t="s">
        <v>213</v>
      </c>
      <c r="I52" s="420" t="s">
        <v>353</v>
      </c>
      <c r="J52" s="164"/>
      <c r="K52" s="423" t="str">
        <f t="shared" ref="K52" si="3">G52</f>
        <v xml:space="preserve">SP2; SP3; SP5 ;  SP8; SP9; </v>
      </c>
      <c r="L52" s="119" t="str">
        <f t="shared" si="1"/>
        <v xml:space="preserve">Nbre d'actions pilotes mises en œuvre;     </v>
      </c>
      <c r="M52" s="73"/>
      <c r="N52" s="55"/>
      <c r="O52" s="55"/>
      <c r="P52" s="55"/>
      <c r="Q52" s="55"/>
      <c r="R52" s="55"/>
      <c r="S52" s="55"/>
      <c r="T52" s="161">
        <v>5</v>
      </c>
      <c r="U52" s="56"/>
      <c r="V52" s="56"/>
      <c r="W52" s="56"/>
      <c r="X52" s="56"/>
      <c r="Y52" s="56"/>
      <c r="Z52" s="56"/>
      <c r="AA52" s="56"/>
      <c r="AB52" s="56"/>
      <c r="AC52" s="56"/>
      <c r="AD52" s="56"/>
    </row>
    <row r="53" spans="1:30" ht="31.5" x14ac:dyDescent="0.25">
      <c r="A53" s="484"/>
      <c r="B53" s="405"/>
      <c r="C53" s="406"/>
      <c r="D53" s="439"/>
      <c r="E53" s="413"/>
      <c r="F53" s="413"/>
      <c r="G53" s="416"/>
      <c r="H53" s="58" t="s">
        <v>206</v>
      </c>
      <c r="I53" s="421"/>
      <c r="J53" s="164"/>
      <c r="K53" s="424"/>
      <c r="L53" s="119" t="str">
        <f t="shared" si="1"/>
        <v>Nbre d'actions communes entre gestionnaire mises en œuvre;</v>
      </c>
      <c r="M53" s="73"/>
      <c r="N53" s="55"/>
      <c r="O53" s="55"/>
      <c r="P53" s="55"/>
      <c r="Q53" s="55"/>
      <c r="R53" s="55"/>
      <c r="S53" s="55"/>
      <c r="T53" s="161">
        <v>5</v>
      </c>
      <c r="U53" s="56"/>
      <c r="V53" s="56"/>
      <c r="W53" s="56"/>
      <c r="X53" s="56"/>
      <c r="Y53" s="56"/>
      <c r="Z53" s="56"/>
      <c r="AA53" s="56"/>
      <c r="AB53" s="56"/>
      <c r="AC53" s="56"/>
      <c r="AD53" s="56"/>
    </row>
    <row r="54" spans="1:30" ht="31.5" x14ac:dyDescent="0.25">
      <c r="A54" s="484"/>
      <c r="B54" s="405"/>
      <c r="C54" s="406"/>
      <c r="D54" s="439"/>
      <c r="E54" s="413"/>
      <c r="F54" s="413"/>
      <c r="G54" s="416"/>
      <c r="H54" s="58" t="s">
        <v>207</v>
      </c>
      <c r="I54" s="421"/>
      <c r="J54" s="164"/>
      <c r="K54" s="424"/>
      <c r="L54" s="119" t="str">
        <f t="shared" si="1"/>
        <v>Nbre de participation aux manifestations/an;</v>
      </c>
      <c r="M54" s="73" t="s">
        <v>482</v>
      </c>
      <c r="N54" s="55"/>
      <c r="O54" s="55"/>
      <c r="P54" s="55"/>
      <c r="Q54" s="55"/>
      <c r="R54" s="55"/>
      <c r="S54" s="55"/>
      <c r="T54" s="161">
        <v>5</v>
      </c>
      <c r="U54" s="56"/>
      <c r="V54" s="56"/>
      <c r="W54" s="56"/>
      <c r="X54" s="56"/>
      <c r="Y54" s="56"/>
      <c r="Z54" s="56"/>
      <c r="AA54" s="56"/>
      <c r="AB54" s="56"/>
      <c r="AC54" s="56"/>
      <c r="AD54" s="56"/>
    </row>
    <row r="55" spans="1:30" ht="31.5" x14ac:dyDescent="0.25">
      <c r="A55" s="484"/>
      <c r="B55" s="405"/>
      <c r="C55" s="406"/>
      <c r="D55" s="439"/>
      <c r="E55" s="413"/>
      <c r="F55" s="413"/>
      <c r="G55" s="416"/>
      <c r="H55" s="58" t="s">
        <v>214</v>
      </c>
      <c r="I55" s="421"/>
      <c r="J55" s="164"/>
      <c r="K55" s="424"/>
      <c r="L55" s="119" t="str">
        <f t="shared" si="1"/>
        <v>Nbre de panneaux d'information installés;</v>
      </c>
      <c r="M55" s="73"/>
      <c r="N55" s="55"/>
      <c r="O55" s="55"/>
      <c r="P55" s="55"/>
      <c r="Q55" s="55"/>
      <c r="R55" s="55"/>
      <c r="S55" s="55"/>
      <c r="T55" s="161">
        <v>5</v>
      </c>
      <c r="U55" s="56"/>
      <c r="V55" s="56"/>
      <c r="W55" s="56"/>
      <c r="X55" s="56"/>
      <c r="Y55" s="56"/>
      <c r="Z55" s="56"/>
      <c r="AA55" s="56"/>
      <c r="AB55" s="56"/>
      <c r="AC55" s="56"/>
      <c r="AD55" s="56"/>
    </row>
    <row r="56" spans="1:30" ht="15.6" customHeight="1" x14ac:dyDescent="0.25">
      <c r="A56" s="484"/>
      <c r="B56" s="405"/>
      <c r="C56" s="406"/>
      <c r="D56" s="439"/>
      <c r="E56" s="413"/>
      <c r="F56" s="413"/>
      <c r="G56" s="416"/>
      <c r="H56" s="58" t="s">
        <v>208</v>
      </c>
      <c r="I56" s="421"/>
      <c r="J56" s="164"/>
      <c r="K56" s="424"/>
      <c r="L56" s="119" t="str">
        <f t="shared" si="1"/>
        <v>Nbre de documents édités et diffusés;</v>
      </c>
      <c r="M56" s="73" t="s">
        <v>484</v>
      </c>
      <c r="N56" s="55"/>
      <c r="O56" s="55"/>
      <c r="P56" s="55"/>
      <c r="Q56" s="55"/>
      <c r="R56" s="55"/>
      <c r="S56" s="55"/>
      <c r="T56" s="161">
        <v>5</v>
      </c>
      <c r="U56" s="56"/>
      <c r="V56" s="56"/>
      <c r="W56" s="56"/>
      <c r="X56" s="56"/>
      <c r="Y56" s="56"/>
      <c r="Z56" s="56"/>
      <c r="AA56" s="56"/>
      <c r="AB56" s="56"/>
      <c r="AC56" s="56"/>
      <c r="AD56" s="56"/>
    </row>
    <row r="57" spans="1:30" ht="31.5" x14ac:dyDescent="0.25">
      <c r="A57" s="484"/>
      <c r="B57" s="405"/>
      <c r="C57" s="406"/>
      <c r="D57" s="439"/>
      <c r="E57" s="413"/>
      <c r="F57" s="413"/>
      <c r="G57" s="416"/>
      <c r="H57" s="58" t="s">
        <v>209</v>
      </c>
      <c r="I57" s="421"/>
      <c r="J57" s="164"/>
      <c r="K57" s="424"/>
      <c r="L57" s="119" t="str">
        <f t="shared" si="1"/>
        <v xml:space="preserve"> Nbre de personnes touchées/opérations de sensibilisation</v>
      </c>
      <c r="M57" s="73" t="s">
        <v>487</v>
      </c>
      <c r="N57" s="55"/>
      <c r="O57" s="55"/>
      <c r="P57" s="55"/>
      <c r="Q57" s="55"/>
      <c r="R57" s="55"/>
      <c r="S57" s="55"/>
      <c r="T57" s="161">
        <v>5</v>
      </c>
      <c r="U57" s="56"/>
      <c r="V57" s="56"/>
      <c r="W57" s="56"/>
      <c r="X57" s="56"/>
      <c r="Y57" s="56"/>
      <c r="Z57" s="56"/>
      <c r="AA57" s="56"/>
      <c r="AB57" s="56"/>
      <c r="AC57" s="56"/>
      <c r="AD57" s="56"/>
    </row>
    <row r="58" spans="1:30" ht="15.6" customHeight="1" x14ac:dyDescent="0.25">
      <c r="A58" s="484"/>
      <c r="B58" s="405"/>
      <c r="C58" s="406"/>
      <c r="D58" s="439"/>
      <c r="E58" s="413"/>
      <c r="F58" s="413"/>
      <c r="G58" s="416"/>
      <c r="H58" s="58" t="s">
        <v>210</v>
      </c>
      <c r="I58" s="421"/>
      <c r="J58" s="164"/>
      <c r="K58" s="424"/>
      <c r="L58" s="119" t="str">
        <f t="shared" si="1"/>
        <v>Nbre de chartes ratifiées</v>
      </c>
      <c r="M58" s="73"/>
      <c r="N58" s="55"/>
      <c r="O58" s="55"/>
      <c r="P58" s="55"/>
      <c r="Q58" s="55"/>
      <c r="R58" s="55"/>
      <c r="S58" s="55"/>
      <c r="T58" s="161">
        <v>5</v>
      </c>
      <c r="U58" s="56"/>
      <c r="V58" s="56"/>
      <c r="W58" s="56"/>
      <c r="X58" s="56"/>
      <c r="Y58" s="56"/>
      <c r="Z58" s="56"/>
      <c r="AA58" s="56"/>
      <c r="AB58" s="56"/>
      <c r="AC58" s="56"/>
      <c r="AD58" s="56"/>
    </row>
    <row r="59" spans="1:30" ht="39" customHeight="1" x14ac:dyDescent="0.25">
      <c r="A59" s="484"/>
      <c r="B59" s="405"/>
      <c r="C59" s="406"/>
      <c r="D59" s="439"/>
      <c r="E59" s="413"/>
      <c r="F59" s="413"/>
      <c r="G59" s="416"/>
      <c r="H59" s="58" t="s">
        <v>211</v>
      </c>
      <c r="I59" s="421"/>
      <c r="J59" s="164"/>
      <c r="K59" s="424"/>
      <c r="L59" s="119" t="str">
        <f t="shared" si="1"/>
        <v>Nbre d'actions communes entre gestionnaire;</v>
      </c>
      <c r="M59" s="73"/>
      <c r="N59" s="55"/>
      <c r="O59" s="55"/>
      <c r="P59" s="55"/>
      <c r="Q59" s="55"/>
      <c r="R59" s="55"/>
      <c r="S59" s="55"/>
      <c r="T59" s="161">
        <v>5</v>
      </c>
      <c r="U59" s="56"/>
      <c r="V59" s="56"/>
      <c r="W59" s="56"/>
      <c r="X59" s="56"/>
      <c r="Y59" s="56"/>
      <c r="Z59" s="56"/>
      <c r="AA59" s="56"/>
      <c r="AB59" s="56"/>
      <c r="AC59" s="56"/>
      <c r="AD59" s="56"/>
    </row>
    <row r="60" spans="1:30" ht="47.25" x14ac:dyDescent="0.25">
      <c r="A60" s="484"/>
      <c r="B60" s="405"/>
      <c r="C60" s="406"/>
      <c r="D60" s="439"/>
      <c r="E60" s="413"/>
      <c r="F60" s="413"/>
      <c r="G60" s="416"/>
      <c r="H60" s="58" t="s">
        <v>220</v>
      </c>
      <c r="I60" s="421"/>
      <c r="J60" s="164"/>
      <c r="K60" s="424"/>
      <c r="L60" s="119" t="str">
        <f t="shared" si="1"/>
        <v>Nbre de participations aux réunions des différentes politiques publiques environ..;</v>
      </c>
      <c r="M60" s="73"/>
      <c r="N60" s="55"/>
      <c r="O60" s="55"/>
      <c r="P60" s="55"/>
      <c r="Q60" s="55"/>
      <c r="R60" s="55"/>
      <c r="S60" s="55"/>
      <c r="T60" s="161">
        <v>5</v>
      </c>
      <c r="U60" s="56"/>
      <c r="V60" s="56"/>
      <c r="W60" s="56"/>
      <c r="X60" s="56"/>
      <c r="Y60" s="56"/>
      <c r="Z60" s="56"/>
      <c r="AA60" s="56"/>
      <c r="AB60" s="56"/>
      <c r="AC60" s="56"/>
      <c r="AD60" s="56"/>
    </row>
    <row r="61" spans="1:30" ht="15.6" customHeight="1" x14ac:dyDescent="0.25">
      <c r="A61" s="484"/>
      <c r="B61" s="405"/>
      <c r="C61" s="406"/>
      <c r="D61" s="439"/>
      <c r="E61" s="442"/>
      <c r="F61" s="413"/>
      <c r="G61" s="443"/>
      <c r="H61" s="52" t="s">
        <v>212</v>
      </c>
      <c r="I61" s="444"/>
      <c r="J61" s="164"/>
      <c r="K61" s="430"/>
      <c r="L61" s="119" t="str">
        <f t="shared" si="1"/>
        <v>Nbre d'actions transfrontalières</v>
      </c>
      <c r="M61" s="73" t="s">
        <v>481</v>
      </c>
      <c r="N61" s="55"/>
      <c r="O61" s="55"/>
      <c r="P61" s="55"/>
      <c r="Q61" s="55"/>
      <c r="R61" s="55"/>
      <c r="S61" s="55"/>
      <c r="T61" s="161">
        <v>5</v>
      </c>
      <c r="U61" s="56"/>
      <c r="V61" s="56"/>
      <c r="W61" s="56"/>
      <c r="X61" s="56"/>
      <c r="Y61" s="56"/>
      <c r="Z61" s="56"/>
      <c r="AA61" s="56"/>
      <c r="AB61" s="56"/>
      <c r="AC61" s="56"/>
      <c r="AD61" s="56"/>
    </row>
    <row r="62" spans="1:30" x14ac:dyDescent="0.25">
      <c r="A62" s="484"/>
      <c r="B62" s="405"/>
      <c r="C62" s="406"/>
      <c r="D62" s="439"/>
      <c r="E62" s="412" t="s">
        <v>316</v>
      </c>
      <c r="F62" s="413"/>
      <c r="G62" s="415" t="s">
        <v>326</v>
      </c>
      <c r="H62" s="415" t="s">
        <v>211</v>
      </c>
      <c r="I62" s="420" t="s">
        <v>327</v>
      </c>
      <c r="J62" s="164"/>
      <c r="K62" s="423" t="str">
        <f>G62</f>
        <v xml:space="preserve">SP2; SP5; SP8: SP9;  </v>
      </c>
      <c r="L62" s="423" t="str">
        <f>H62</f>
        <v>Nbre d'actions communes entre gestionnaire;</v>
      </c>
      <c r="M62" s="153"/>
      <c r="N62" s="154"/>
      <c r="O62" s="154"/>
      <c r="P62" s="154"/>
      <c r="Q62" s="154"/>
      <c r="R62" s="154"/>
      <c r="S62" s="154"/>
      <c r="T62" s="161">
        <v>5</v>
      </c>
      <c r="U62" s="56"/>
      <c r="V62" s="56"/>
      <c r="W62" s="56"/>
      <c r="X62" s="56"/>
      <c r="Y62" s="56"/>
      <c r="Z62" s="56"/>
      <c r="AA62" s="56"/>
      <c r="AB62" s="56"/>
      <c r="AC62" s="56"/>
      <c r="AD62" s="56"/>
    </row>
    <row r="63" spans="1:30" x14ac:dyDescent="0.25">
      <c r="A63" s="484"/>
      <c r="B63" s="405"/>
      <c r="C63" s="406"/>
      <c r="D63" s="439"/>
      <c r="E63" s="413"/>
      <c r="F63" s="413"/>
      <c r="G63" s="416"/>
      <c r="H63" s="416"/>
      <c r="I63" s="421"/>
      <c r="J63" s="164"/>
      <c r="K63" s="424"/>
      <c r="L63" s="424"/>
      <c r="M63" s="152"/>
      <c r="N63" s="160"/>
      <c r="O63" s="160"/>
      <c r="P63" s="160"/>
      <c r="Q63" s="160"/>
      <c r="R63" s="160"/>
      <c r="S63" s="160"/>
      <c r="T63" s="161">
        <v>5</v>
      </c>
      <c r="U63" s="56"/>
      <c r="V63" s="56"/>
      <c r="W63" s="56"/>
      <c r="X63" s="56"/>
      <c r="Y63" s="56"/>
      <c r="Z63" s="56"/>
      <c r="AA63" s="56"/>
      <c r="AB63" s="56"/>
      <c r="AC63" s="56"/>
      <c r="AD63" s="56"/>
    </row>
    <row r="64" spans="1:30" ht="15.6" customHeight="1" x14ac:dyDescent="0.25">
      <c r="A64" s="484"/>
      <c r="B64" s="405"/>
      <c r="C64" s="406"/>
      <c r="D64" s="439"/>
      <c r="E64" s="413"/>
      <c r="F64" s="413"/>
      <c r="G64" s="416"/>
      <c r="H64" s="416"/>
      <c r="I64" s="421"/>
      <c r="J64" s="164"/>
      <c r="K64" s="424"/>
      <c r="L64" s="424"/>
      <c r="M64" s="152"/>
      <c r="N64" s="160"/>
      <c r="O64" s="160"/>
      <c r="P64" s="160"/>
      <c r="Q64" s="160"/>
      <c r="R64" s="160"/>
      <c r="S64" s="160"/>
      <c r="T64" s="161">
        <v>5</v>
      </c>
      <c r="U64" s="56"/>
      <c r="V64" s="56"/>
      <c r="W64" s="56"/>
      <c r="X64" s="56"/>
      <c r="Y64" s="56"/>
      <c r="Z64" s="56"/>
      <c r="AA64" s="56"/>
      <c r="AB64" s="56"/>
      <c r="AC64" s="56"/>
      <c r="AD64" s="56"/>
    </row>
    <row r="65" spans="1:30" x14ac:dyDescent="0.25">
      <c r="A65" s="484"/>
      <c r="B65" s="405"/>
      <c r="C65" s="406"/>
      <c r="D65" s="439"/>
      <c r="E65" s="413"/>
      <c r="F65" s="413"/>
      <c r="G65" s="416"/>
      <c r="H65" s="416"/>
      <c r="I65" s="421"/>
      <c r="J65" s="164"/>
      <c r="K65" s="424"/>
      <c r="L65" s="424"/>
      <c r="M65" s="152"/>
      <c r="N65" s="160"/>
      <c r="O65" s="160"/>
      <c r="P65" s="160"/>
      <c r="Q65" s="160"/>
      <c r="R65" s="160"/>
      <c r="S65" s="160"/>
      <c r="T65" s="161">
        <v>5</v>
      </c>
      <c r="U65" s="56"/>
      <c r="V65" s="56"/>
      <c r="W65" s="56"/>
      <c r="X65" s="56"/>
      <c r="Y65" s="56"/>
      <c r="Z65" s="56"/>
      <c r="AA65" s="56"/>
      <c r="AB65" s="56"/>
      <c r="AC65" s="56"/>
      <c r="AD65" s="56"/>
    </row>
    <row r="66" spans="1:30" ht="15.6" customHeight="1" x14ac:dyDescent="0.25">
      <c r="A66" s="484"/>
      <c r="B66" s="405"/>
      <c r="C66" s="406"/>
      <c r="D66" s="439"/>
      <c r="E66" s="413"/>
      <c r="F66" s="413"/>
      <c r="G66" s="416"/>
      <c r="H66" s="416"/>
      <c r="I66" s="421"/>
      <c r="J66" s="164"/>
      <c r="K66" s="424"/>
      <c r="L66" s="424"/>
      <c r="M66" s="152"/>
      <c r="N66" s="160"/>
      <c r="O66" s="160"/>
      <c r="P66" s="160"/>
      <c r="Q66" s="160"/>
      <c r="R66" s="160"/>
      <c r="S66" s="160"/>
      <c r="T66" s="161">
        <v>5</v>
      </c>
      <c r="U66" s="56"/>
      <c r="V66" s="56"/>
      <c r="W66" s="56"/>
      <c r="X66" s="56"/>
      <c r="Y66" s="56"/>
      <c r="Z66" s="56"/>
      <c r="AA66" s="56"/>
      <c r="AB66" s="56"/>
      <c r="AC66" s="56"/>
      <c r="AD66" s="56"/>
    </row>
    <row r="67" spans="1:30" ht="15.75" customHeight="1" x14ac:dyDescent="0.25">
      <c r="A67" s="484"/>
      <c r="B67" s="405"/>
      <c r="C67" s="406"/>
      <c r="D67" s="439"/>
      <c r="E67" s="413"/>
      <c r="F67" s="413"/>
      <c r="G67" s="416"/>
      <c r="H67" s="416"/>
      <c r="I67" s="421"/>
      <c r="J67" s="164"/>
      <c r="K67" s="424"/>
      <c r="L67" s="424"/>
      <c r="M67" s="152"/>
      <c r="N67" s="160"/>
      <c r="O67" s="160"/>
      <c r="P67" s="160"/>
      <c r="Q67" s="160"/>
      <c r="R67" s="160"/>
      <c r="S67" s="160"/>
      <c r="T67" s="161">
        <v>5</v>
      </c>
      <c r="U67" s="56"/>
      <c r="V67" s="56"/>
      <c r="W67" s="56"/>
      <c r="X67" s="56"/>
      <c r="Y67" s="56"/>
      <c r="Z67" s="56"/>
      <c r="AA67" s="56"/>
      <c r="AB67" s="56"/>
      <c r="AC67" s="56"/>
      <c r="AD67" s="56"/>
    </row>
    <row r="68" spans="1:30" ht="15.75" customHeight="1" x14ac:dyDescent="0.25">
      <c r="A68" s="484"/>
      <c r="B68" s="405"/>
      <c r="C68" s="406"/>
      <c r="D68" s="439"/>
      <c r="E68" s="413"/>
      <c r="F68" s="413"/>
      <c r="G68" s="416"/>
      <c r="H68" s="416"/>
      <c r="I68" s="421"/>
      <c r="J68" s="164"/>
      <c r="K68" s="424"/>
      <c r="L68" s="424"/>
      <c r="M68" s="152"/>
      <c r="N68" s="160"/>
      <c r="O68" s="160"/>
      <c r="P68" s="160"/>
      <c r="Q68" s="160"/>
      <c r="R68" s="160"/>
      <c r="S68" s="160"/>
      <c r="T68" s="161"/>
      <c r="U68" s="56"/>
      <c r="V68" s="56"/>
      <c r="W68" s="56"/>
      <c r="X68" s="56"/>
      <c r="Y68" s="56"/>
      <c r="Z68" s="56"/>
      <c r="AA68" s="56"/>
      <c r="AB68" s="56"/>
      <c r="AC68" s="56"/>
      <c r="AD68" s="56"/>
    </row>
    <row r="69" spans="1:30" x14ac:dyDescent="0.25">
      <c r="A69" s="484"/>
      <c r="B69" s="405"/>
      <c r="C69" s="406"/>
      <c r="D69" s="439"/>
      <c r="E69" s="413"/>
      <c r="F69" s="413"/>
      <c r="G69" s="416"/>
      <c r="H69" s="443"/>
      <c r="I69" s="444"/>
      <c r="J69" s="164"/>
      <c r="K69" s="430"/>
      <c r="L69" s="430"/>
      <c r="M69" s="152"/>
      <c r="N69" s="160"/>
      <c r="O69" s="160"/>
      <c r="P69" s="160"/>
      <c r="Q69" s="160"/>
      <c r="R69" s="160"/>
      <c r="S69" s="160"/>
      <c r="T69" s="161">
        <v>5</v>
      </c>
      <c r="U69" s="56"/>
      <c r="V69" s="56"/>
      <c r="W69" s="56"/>
      <c r="X69" s="56"/>
      <c r="Y69" s="56"/>
      <c r="Z69" s="56"/>
      <c r="AA69" s="56"/>
      <c r="AB69" s="56"/>
      <c r="AC69" s="56"/>
      <c r="AD69" s="56"/>
    </row>
    <row r="70" spans="1:30" ht="47.25" x14ac:dyDescent="0.25">
      <c r="A70" s="484"/>
      <c r="B70" s="532" t="s">
        <v>389</v>
      </c>
      <c r="C70" s="533"/>
      <c r="D70" s="409" t="s">
        <v>390</v>
      </c>
      <c r="E70" s="412" t="s">
        <v>391</v>
      </c>
      <c r="F70" s="413"/>
      <c r="G70" s="415" t="s">
        <v>378</v>
      </c>
      <c r="H70" s="63" t="s">
        <v>219</v>
      </c>
      <c r="I70" s="420" t="s">
        <v>394</v>
      </c>
      <c r="J70" s="164"/>
      <c r="K70" s="423" t="str">
        <f t="shared" ref="K70" si="4">G70</f>
        <v xml:space="preserve">SP1; SP2; SP3; SP4; SP5 ;SP6; SP8; SP9; SP10; SP11: </v>
      </c>
      <c r="L70" s="119" t="str">
        <f t="shared" si="1"/>
        <v xml:space="preserve">Mise en œuvre de la méthode MNHN et évaluation des risques d'interaction vis-à-vis des espèces d'IC;  </v>
      </c>
      <c r="M70" s="73"/>
      <c r="N70" s="55"/>
      <c r="O70" s="55"/>
      <c r="P70" s="55"/>
      <c r="Q70" s="55"/>
      <c r="R70" s="55"/>
      <c r="S70" s="55"/>
      <c r="T70" s="161">
        <v>5</v>
      </c>
      <c r="U70" s="56"/>
      <c r="V70" s="56"/>
      <c r="W70" s="56"/>
      <c r="X70" s="56"/>
      <c r="Y70" s="56"/>
      <c r="Z70" s="56"/>
      <c r="AA70" s="56"/>
      <c r="AB70" s="56"/>
      <c r="AC70" s="56"/>
      <c r="AD70" s="56"/>
    </row>
    <row r="71" spans="1:30" ht="31.5" x14ac:dyDescent="0.25">
      <c r="A71" s="484"/>
      <c r="B71" s="534"/>
      <c r="C71" s="535"/>
      <c r="D71" s="410"/>
      <c r="E71" s="413"/>
      <c r="F71" s="413"/>
      <c r="G71" s="416"/>
      <c r="H71" s="58" t="s">
        <v>218</v>
      </c>
      <c r="I71" s="421"/>
      <c r="J71" s="164"/>
      <c r="K71" s="424"/>
      <c r="L71" s="119" t="str">
        <f t="shared" si="1"/>
        <v>Nbre de participation aux manifestations/an</v>
      </c>
      <c r="M71" s="73"/>
      <c r="N71" s="55"/>
      <c r="O71" s="55"/>
      <c r="P71" s="55"/>
      <c r="Q71" s="55"/>
      <c r="R71" s="55"/>
      <c r="S71" s="55"/>
      <c r="T71" s="161">
        <v>5</v>
      </c>
      <c r="U71" s="56"/>
      <c r="V71" s="56"/>
      <c r="W71" s="56"/>
      <c r="X71" s="56"/>
      <c r="Y71" s="56"/>
      <c r="Z71" s="56"/>
      <c r="AA71" s="56"/>
      <c r="AB71" s="56"/>
      <c r="AC71" s="56"/>
      <c r="AD71" s="56"/>
    </row>
    <row r="72" spans="1:30" ht="31.5" x14ac:dyDescent="0.25">
      <c r="A72" s="484"/>
      <c r="B72" s="534"/>
      <c r="C72" s="535"/>
      <c r="D72" s="410"/>
      <c r="E72" s="413"/>
      <c r="F72" s="413"/>
      <c r="G72" s="416"/>
      <c r="H72" s="58" t="s">
        <v>214</v>
      </c>
      <c r="I72" s="421"/>
      <c r="J72" s="164"/>
      <c r="K72" s="424"/>
      <c r="L72" s="119" t="str">
        <f t="shared" si="1"/>
        <v>Nbre de panneaux d'information installés;</v>
      </c>
      <c r="M72" s="73"/>
      <c r="N72" s="55"/>
      <c r="O72" s="55"/>
      <c r="P72" s="55"/>
      <c r="Q72" s="55"/>
      <c r="R72" s="55"/>
      <c r="S72" s="55"/>
      <c r="T72" s="161">
        <v>5</v>
      </c>
      <c r="U72" s="56"/>
      <c r="V72" s="56"/>
      <c r="W72" s="56"/>
      <c r="X72" s="56"/>
      <c r="Y72" s="56"/>
      <c r="Z72" s="56"/>
      <c r="AA72" s="56"/>
      <c r="AB72" s="56"/>
      <c r="AC72" s="56"/>
      <c r="AD72" s="56"/>
    </row>
    <row r="73" spans="1:30" ht="15.6" customHeight="1" x14ac:dyDescent="0.25">
      <c r="A73" s="484"/>
      <c r="B73" s="534"/>
      <c r="C73" s="535"/>
      <c r="D73" s="410"/>
      <c r="E73" s="413"/>
      <c r="F73" s="413"/>
      <c r="G73" s="416"/>
      <c r="H73" s="58" t="s">
        <v>194</v>
      </c>
      <c r="I73" s="421"/>
      <c r="J73" s="164"/>
      <c r="K73" s="424"/>
      <c r="L73" s="119" t="str">
        <f t="shared" si="1"/>
        <v xml:space="preserve"> Nbre de documents édités et diffusés;</v>
      </c>
      <c r="M73" s="73" t="s">
        <v>484</v>
      </c>
      <c r="N73" s="55"/>
      <c r="O73" s="55"/>
      <c r="P73" s="55"/>
      <c r="Q73" s="55"/>
      <c r="R73" s="55"/>
      <c r="S73" s="55"/>
      <c r="T73" s="161">
        <v>5</v>
      </c>
      <c r="U73" s="56"/>
      <c r="V73" s="56"/>
      <c r="W73" s="56"/>
      <c r="X73" s="56"/>
      <c r="Y73" s="56"/>
      <c r="Z73" s="56"/>
      <c r="AA73" s="56"/>
      <c r="AB73" s="56"/>
      <c r="AC73" s="56"/>
      <c r="AD73" s="56"/>
    </row>
    <row r="74" spans="1:30" ht="47.25" x14ac:dyDescent="0.25">
      <c r="A74" s="484"/>
      <c r="B74" s="534"/>
      <c r="C74" s="535"/>
      <c r="D74" s="410"/>
      <c r="E74" s="413"/>
      <c r="F74" s="413"/>
      <c r="G74" s="416"/>
      <c r="H74" s="58" t="s">
        <v>195</v>
      </c>
      <c r="I74" s="421"/>
      <c r="J74" s="164"/>
      <c r="K74" s="424"/>
      <c r="L74" s="119" t="str">
        <f t="shared" si="1"/>
        <v xml:space="preserve"> Nbre de personnes touchées/opérations de sensibilisation;</v>
      </c>
      <c r="M74" s="73" t="s">
        <v>487</v>
      </c>
      <c r="N74" s="55"/>
      <c r="O74" s="55"/>
      <c r="P74" s="55"/>
      <c r="Q74" s="55"/>
      <c r="R74" s="55"/>
      <c r="S74" s="55"/>
      <c r="T74" s="161"/>
      <c r="U74" s="56"/>
      <c r="V74" s="56"/>
      <c r="W74" s="56"/>
      <c r="X74" s="56"/>
      <c r="Y74" s="56"/>
      <c r="Z74" s="56"/>
      <c r="AA74" s="56"/>
      <c r="AB74" s="56"/>
      <c r="AC74" s="56"/>
      <c r="AD74" s="56"/>
    </row>
    <row r="75" spans="1:30" ht="31.5" customHeight="1" x14ac:dyDescent="0.25">
      <c r="A75" s="484"/>
      <c r="B75" s="534"/>
      <c r="C75" s="535"/>
      <c r="D75" s="410"/>
      <c r="E75" s="413"/>
      <c r="F75" s="413"/>
      <c r="G75" s="416"/>
      <c r="H75" s="58" t="s">
        <v>216</v>
      </c>
      <c r="I75" s="421"/>
      <c r="J75" s="164"/>
      <c r="K75" s="424"/>
      <c r="L75" s="119" t="str">
        <f t="shared" si="1"/>
        <v>Mise à jour de l'étude pêche</v>
      </c>
      <c r="M75" s="73"/>
      <c r="N75" s="55"/>
      <c r="O75" s="55"/>
      <c r="P75" s="55"/>
      <c r="Q75" s="55"/>
      <c r="R75" s="55"/>
      <c r="S75" s="55"/>
      <c r="T75" s="161">
        <v>5</v>
      </c>
      <c r="U75" s="56"/>
      <c r="V75" s="56"/>
      <c r="W75" s="56"/>
      <c r="X75" s="56"/>
      <c r="Y75" s="56"/>
      <c r="Z75" s="56"/>
      <c r="AA75" s="56"/>
      <c r="AB75" s="56"/>
      <c r="AC75" s="56"/>
      <c r="AD75" s="56"/>
    </row>
    <row r="76" spans="1:30" ht="31.5" customHeight="1" x14ac:dyDescent="0.25">
      <c r="A76" s="484"/>
      <c r="B76" s="534"/>
      <c r="C76" s="535"/>
      <c r="D76" s="410"/>
      <c r="E76" s="413"/>
      <c r="F76" s="413"/>
      <c r="G76" s="416"/>
      <c r="H76" s="58" t="s">
        <v>359</v>
      </c>
      <c r="I76" s="421"/>
      <c r="J76" s="164"/>
      <c r="K76" s="424"/>
      <c r="L76" s="119" t="str">
        <f t="shared" si="1"/>
        <v>Evaluation de l'état de santé des mammifères marins</v>
      </c>
      <c r="M76" s="73"/>
      <c r="N76" s="55"/>
      <c r="O76" s="55"/>
      <c r="P76" s="55"/>
      <c r="Q76" s="55"/>
      <c r="R76" s="55"/>
      <c r="S76" s="55"/>
      <c r="T76" s="161"/>
      <c r="U76" s="56"/>
      <c r="V76" s="56"/>
      <c r="W76" s="56"/>
      <c r="X76" s="56"/>
      <c r="Y76" s="56"/>
      <c r="Z76" s="56"/>
      <c r="AA76" s="56"/>
      <c r="AB76" s="56"/>
      <c r="AC76" s="56"/>
      <c r="AD76" s="56"/>
    </row>
    <row r="77" spans="1:30" ht="48" thickBot="1" x14ac:dyDescent="0.3">
      <c r="A77" s="484"/>
      <c r="B77" s="534"/>
      <c r="C77" s="535"/>
      <c r="D77" s="410"/>
      <c r="E77" s="413"/>
      <c r="F77" s="413"/>
      <c r="G77" s="416"/>
      <c r="H77" s="58" t="s">
        <v>379</v>
      </c>
      <c r="I77" s="421"/>
      <c r="J77" s="164"/>
      <c r="K77" s="424"/>
      <c r="L77" s="119" t="str">
        <f t="shared" si="1"/>
        <v>Nbre de sollcitations de la structure animatrice pour les dossiers d'évaluation d'incidences Natura 2000</v>
      </c>
      <c r="M77" s="73"/>
      <c r="N77" s="55"/>
      <c r="O77" s="55"/>
      <c r="P77" s="55"/>
      <c r="Q77" s="55"/>
      <c r="R77" s="55"/>
      <c r="S77" s="55"/>
      <c r="T77" s="161">
        <v>5</v>
      </c>
      <c r="U77" s="56"/>
      <c r="V77" s="132"/>
      <c r="W77" s="56"/>
      <c r="X77" s="56"/>
      <c r="Y77" s="56"/>
      <c r="Z77" s="56"/>
      <c r="AA77" s="56"/>
      <c r="AB77" s="56"/>
      <c r="AC77" s="56"/>
      <c r="AD77" s="56"/>
    </row>
    <row r="78" spans="1:30" ht="47.25" x14ac:dyDescent="0.25">
      <c r="A78" s="484"/>
      <c r="B78" s="534"/>
      <c r="C78" s="535"/>
      <c r="D78" s="410"/>
      <c r="E78" s="413"/>
      <c r="F78" s="413"/>
      <c r="G78" s="416"/>
      <c r="H78" s="58" t="s">
        <v>380</v>
      </c>
      <c r="I78" s="421"/>
      <c r="J78" s="164"/>
      <c r="K78" s="424"/>
      <c r="L78" s="119" t="str">
        <f t="shared" si="1"/>
        <v>Nbre de sollictations à assistance aux porteurs de projets soumis à évaluation d'incidence Natura 2000</v>
      </c>
      <c r="M78" s="73"/>
      <c r="N78" s="55"/>
      <c r="O78" s="55"/>
      <c r="P78" s="55"/>
      <c r="Q78" s="55"/>
      <c r="R78" s="55"/>
      <c r="S78" s="55"/>
      <c r="T78" s="161">
        <v>5</v>
      </c>
      <c r="U78" s="56"/>
      <c r="V78" s="56"/>
      <c r="W78" s="56"/>
      <c r="X78" s="56"/>
      <c r="Y78" s="56"/>
      <c r="Z78" s="56"/>
      <c r="AA78" s="56"/>
      <c r="AB78" s="56"/>
      <c r="AC78" s="56"/>
      <c r="AD78" s="56"/>
    </row>
    <row r="79" spans="1:30" ht="34.9" customHeight="1" x14ac:dyDescent="0.25">
      <c r="A79" s="484"/>
      <c r="B79" s="534"/>
      <c r="C79" s="535"/>
      <c r="D79" s="410"/>
      <c r="E79" s="413"/>
      <c r="F79" s="413"/>
      <c r="G79" s="416"/>
      <c r="H79" s="58" t="s">
        <v>217</v>
      </c>
      <c r="I79" s="421"/>
      <c r="J79" s="171"/>
      <c r="K79" s="424"/>
      <c r="L79" s="119" t="str">
        <f t="shared" si="1"/>
        <v>Réalisation d'une étude fréquentation;</v>
      </c>
      <c r="M79" s="73" t="s">
        <v>483</v>
      </c>
      <c r="N79" s="160"/>
      <c r="O79" s="160"/>
      <c r="P79" s="160"/>
      <c r="Q79" s="160"/>
      <c r="R79" s="160"/>
      <c r="S79" s="160"/>
      <c r="T79" s="161">
        <v>5</v>
      </c>
      <c r="U79" s="172"/>
      <c r="V79" s="172"/>
      <c r="W79" s="172"/>
      <c r="X79" s="172"/>
      <c r="Y79" s="172"/>
      <c r="Z79" s="172"/>
      <c r="AA79" s="172"/>
      <c r="AB79" s="172"/>
      <c r="AC79" s="172"/>
      <c r="AD79" s="172"/>
    </row>
    <row r="80" spans="1:30" ht="48" thickBot="1" x14ac:dyDescent="0.3">
      <c r="A80" s="494"/>
      <c r="B80" s="536"/>
      <c r="C80" s="537"/>
      <c r="D80" s="411"/>
      <c r="E80" s="414"/>
      <c r="F80" s="414"/>
      <c r="G80" s="417"/>
      <c r="H80" s="59" t="s">
        <v>204</v>
      </c>
      <c r="I80" s="422"/>
      <c r="J80" s="167"/>
      <c r="K80" s="425"/>
      <c r="L80" s="86" t="str">
        <f t="shared" si="1"/>
        <v>Nombre de projets de recherche sur le site et /ou de manière couplées avec d'autres suivis;</v>
      </c>
      <c r="M80" s="85"/>
      <c r="N80" s="131"/>
      <c r="O80" s="131"/>
      <c r="P80" s="131"/>
      <c r="Q80" s="131"/>
      <c r="R80" s="131"/>
      <c r="S80" s="131"/>
      <c r="T80" s="162">
        <v>5</v>
      </c>
      <c r="U80" s="132"/>
      <c r="V80" s="132"/>
      <c r="W80" s="132"/>
      <c r="X80" s="132"/>
      <c r="Y80" s="132"/>
      <c r="Z80" s="132"/>
      <c r="AA80" s="132"/>
      <c r="AB80" s="132"/>
      <c r="AC80" s="132"/>
      <c r="AD80" s="132"/>
    </row>
    <row r="81" spans="7:9" ht="45" x14ac:dyDescent="0.25">
      <c r="G81" s="155" t="s">
        <v>303</v>
      </c>
      <c r="I81" s="155" t="s">
        <v>330</v>
      </c>
    </row>
    <row r="82" spans="7:9" ht="45" x14ac:dyDescent="0.25">
      <c r="G82" s="71" t="s">
        <v>304</v>
      </c>
      <c r="I82" s="155" t="s">
        <v>331</v>
      </c>
    </row>
    <row r="83" spans="7:9" ht="30" x14ac:dyDescent="0.25">
      <c r="G83" s="156" t="s">
        <v>305</v>
      </c>
      <c r="I83" s="155" t="s">
        <v>332</v>
      </c>
    </row>
    <row r="84" spans="7:9" ht="30" x14ac:dyDescent="0.25">
      <c r="G84" s="155" t="s">
        <v>306</v>
      </c>
      <c r="I84" s="155" t="s">
        <v>334</v>
      </c>
    </row>
    <row r="85" spans="7:9" ht="43.5" customHeight="1" x14ac:dyDescent="0.25">
      <c r="G85" s="155" t="s">
        <v>307</v>
      </c>
      <c r="I85" s="155" t="s">
        <v>335</v>
      </c>
    </row>
    <row r="86" spans="7:9" ht="60" x14ac:dyDescent="0.25">
      <c r="G86" s="155" t="s">
        <v>308</v>
      </c>
      <c r="I86" s="155" t="s">
        <v>336</v>
      </c>
    </row>
    <row r="87" spans="7:9" ht="60" x14ac:dyDescent="0.25">
      <c r="G87" s="71" t="s">
        <v>309</v>
      </c>
      <c r="I87" s="155" t="s">
        <v>337</v>
      </c>
    </row>
    <row r="88" spans="7:9" ht="30" x14ac:dyDescent="0.25">
      <c r="G88" s="71" t="s">
        <v>310</v>
      </c>
      <c r="I88" s="155" t="s">
        <v>339</v>
      </c>
    </row>
    <row r="89" spans="7:9" ht="30" x14ac:dyDescent="0.25">
      <c r="G89" s="71" t="s">
        <v>311</v>
      </c>
      <c r="I89" s="155" t="s">
        <v>340</v>
      </c>
    </row>
    <row r="90" spans="7:9" ht="45" x14ac:dyDescent="0.25">
      <c r="G90" s="155" t="s">
        <v>312</v>
      </c>
      <c r="I90" s="155" t="s">
        <v>341</v>
      </c>
    </row>
    <row r="91" spans="7:9" ht="30" x14ac:dyDescent="0.25">
      <c r="G91" s="155" t="s">
        <v>313</v>
      </c>
      <c r="I91" s="155" t="s">
        <v>342</v>
      </c>
    </row>
    <row r="92" spans="7:9" ht="30" x14ac:dyDescent="0.25">
      <c r="G92" s="155"/>
      <c r="I92" s="155" t="s">
        <v>343</v>
      </c>
    </row>
  </sheetData>
  <mergeCells count="89">
    <mergeCell ref="AB3:AB14"/>
    <mergeCell ref="H17:H18"/>
    <mergeCell ref="L17:L18"/>
    <mergeCell ref="M17:M18"/>
    <mergeCell ref="N17:N18"/>
    <mergeCell ref="O17:O18"/>
    <mergeCell ref="P17:P18"/>
    <mergeCell ref="Q17:Q18"/>
    <mergeCell ref="R17:R18"/>
    <mergeCell ref="S17:S18"/>
    <mergeCell ref="T17:T18"/>
    <mergeCell ref="U17:U18"/>
    <mergeCell ref="W17:W18"/>
    <mergeCell ref="X17:X18"/>
    <mergeCell ref="Y17:Y18"/>
    <mergeCell ref="L62:L69"/>
    <mergeCell ref="N3:N14"/>
    <mergeCell ref="O3:P14"/>
    <mergeCell ref="Q3:Q14"/>
    <mergeCell ref="R3:S14"/>
    <mergeCell ref="L10:L13"/>
    <mergeCell ref="A16:A80"/>
    <mergeCell ref="G9:G14"/>
    <mergeCell ref="K9:K14"/>
    <mergeCell ref="I10:I13"/>
    <mergeCell ref="A9:A14"/>
    <mergeCell ref="A15:D15"/>
    <mergeCell ref="D40:D69"/>
    <mergeCell ref="E40:E51"/>
    <mergeCell ref="F40:F80"/>
    <mergeCell ref="G40:G51"/>
    <mergeCell ref="E62:E69"/>
    <mergeCell ref="G62:G69"/>
    <mergeCell ref="K17:K30"/>
    <mergeCell ref="E31:E39"/>
    <mergeCell ref="G31:G39"/>
    <mergeCell ref="I31:I39"/>
    <mergeCell ref="A3:A8"/>
    <mergeCell ref="A2:D2"/>
    <mergeCell ref="B9:B14"/>
    <mergeCell ref="C9:C14"/>
    <mergeCell ref="D9:D14"/>
    <mergeCell ref="I62:I69"/>
    <mergeCell ref="K62:K69"/>
    <mergeCell ref="B70:C80"/>
    <mergeCell ref="D70:D80"/>
    <mergeCell ref="E70:E80"/>
    <mergeCell ref="G70:G80"/>
    <mergeCell ref="I70:I80"/>
    <mergeCell ref="K70:K80"/>
    <mergeCell ref="B40:C69"/>
    <mergeCell ref="I40:I51"/>
    <mergeCell ref="K40:K51"/>
    <mergeCell ref="E52:E61"/>
    <mergeCell ref="G52:G61"/>
    <mergeCell ref="I52:I61"/>
    <mergeCell ref="K52:K61"/>
    <mergeCell ref="H62:H69"/>
    <mergeCell ref="B16:C16"/>
    <mergeCell ref="B17:C39"/>
    <mergeCell ref="D17:D39"/>
    <mergeCell ref="E17:E30"/>
    <mergeCell ref="F3:F7"/>
    <mergeCell ref="F17:F39"/>
    <mergeCell ref="E9:E14"/>
    <mergeCell ref="F9:F13"/>
    <mergeCell ref="B3:B8"/>
    <mergeCell ref="D3:D8"/>
    <mergeCell ref="U15:AA15"/>
    <mergeCell ref="E15:I15"/>
    <mergeCell ref="Z17:Z18"/>
    <mergeCell ref="AA17:AA18"/>
    <mergeCell ref="J17:J18"/>
    <mergeCell ref="H10:H13"/>
    <mergeCell ref="G17:G30"/>
    <mergeCell ref="I17:I30"/>
    <mergeCell ref="K15:T15"/>
    <mergeCell ref="K31:K39"/>
    <mergeCell ref="U1:AA1"/>
    <mergeCell ref="E3:E8"/>
    <mergeCell ref="C3:C8"/>
    <mergeCell ref="B1:D1"/>
    <mergeCell ref="E1:I1"/>
    <mergeCell ref="K1:T1"/>
    <mergeCell ref="L4:L7"/>
    <mergeCell ref="I4:I7"/>
    <mergeCell ref="K3:K8"/>
    <mergeCell ref="G3:G8"/>
    <mergeCell ref="H4:H7"/>
  </mergeCells>
  <conditionalFormatting sqref="T2">
    <cfRule type="containsText" dxfId="83" priority="7" operator="containsText" text="5">
      <formula>NOT(ISERROR(SEARCH("5",T2)))</formula>
    </cfRule>
    <cfRule type="containsText" dxfId="82" priority="8" operator="containsText" text="4">
      <formula>NOT(ISERROR(SEARCH("4",T2)))</formula>
    </cfRule>
    <cfRule type="containsText" dxfId="81" priority="9" operator="containsText" text="3">
      <formula>NOT(ISERROR(SEARCH("3",T2)))</formula>
    </cfRule>
    <cfRule type="containsText" dxfId="80" priority="10" operator="containsText" text="2">
      <formula>NOT(ISERROR(SEARCH("2",T2)))</formula>
    </cfRule>
    <cfRule type="containsText" dxfId="79" priority="11" operator="containsText" text="1">
      <formula>NOT(ISERROR(SEARCH("1",T2)))</formula>
    </cfRule>
    <cfRule type="containsText" dxfId="78" priority="12" operator="containsText" text="0">
      <formula>NOT(ISERROR(SEARCH("0",T2)))</formula>
    </cfRule>
  </conditionalFormatting>
  <conditionalFormatting sqref="T16">
    <cfRule type="containsText" dxfId="77" priority="1" operator="containsText" text="5">
      <formula>NOT(ISERROR(SEARCH("5",T16)))</formula>
    </cfRule>
    <cfRule type="containsText" dxfId="76" priority="2" operator="containsText" text="4">
      <formula>NOT(ISERROR(SEARCH("4",T16)))</formula>
    </cfRule>
    <cfRule type="containsText" dxfId="75" priority="3" operator="containsText" text="3">
      <formula>NOT(ISERROR(SEARCH("3",T16)))</formula>
    </cfRule>
    <cfRule type="containsText" dxfId="74" priority="4" operator="containsText" text="2">
      <formula>NOT(ISERROR(SEARCH("2",T16)))</formula>
    </cfRule>
    <cfRule type="containsText" dxfId="73" priority="5" operator="containsText" text="1">
      <formula>NOT(ISERROR(SEARCH("1",T16)))</formula>
    </cfRule>
    <cfRule type="containsText" dxfId="72" priority="6" operator="containsText" text="0">
      <formula>NOT(ISERROR(SEARCH("0",T16)))</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90"/>
  <sheetViews>
    <sheetView topLeftCell="J13" zoomScale="60" zoomScaleNormal="60" workbookViewId="0">
      <selection activeCell="W30" sqref="W30"/>
    </sheetView>
  </sheetViews>
  <sheetFormatPr baseColWidth="10" defaultRowHeight="15.75" x14ac:dyDescent="0.25"/>
  <cols>
    <col min="1" max="1" width="32.7109375" customWidth="1"/>
    <col min="2" max="2" width="27.5703125" customWidth="1"/>
    <col min="3" max="3" width="23" customWidth="1"/>
    <col min="4" max="4" width="42.28515625" customWidth="1"/>
    <col min="5" max="5" width="59.5703125" customWidth="1"/>
    <col min="6" max="6" width="34.7109375" customWidth="1"/>
    <col min="7" max="7" width="51.42578125" customWidth="1"/>
    <col min="8" max="8" width="38.28515625" customWidth="1"/>
    <col min="9" max="9" width="68.5703125" customWidth="1"/>
    <col min="10" max="10" width="5.140625" style="70" customWidth="1"/>
    <col min="11" max="11" width="50" style="5" customWidth="1"/>
    <col min="12" max="12" width="46.85546875" style="5" customWidth="1"/>
    <col min="13" max="13" width="95.140625" style="5" customWidth="1"/>
    <col min="16" max="16" width="12.42578125" customWidth="1"/>
    <col min="20" max="20" width="13.140625" style="5" customWidth="1"/>
    <col min="28" max="28" width="44" customWidth="1"/>
  </cols>
  <sheetData>
    <row r="1" spans="1:28" s="1" customFormat="1" ht="99" customHeight="1" thickBot="1" x14ac:dyDescent="0.45">
      <c r="A1" s="12" t="s">
        <v>14</v>
      </c>
      <c r="B1" s="385" t="s">
        <v>17</v>
      </c>
      <c r="C1" s="391"/>
      <c r="D1" s="386"/>
      <c r="E1" s="381" t="s">
        <v>19</v>
      </c>
      <c r="F1" s="382"/>
      <c r="G1" s="382"/>
      <c r="H1" s="382"/>
      <c r="I1" s="392"/>
      <c r="J1" s="65"/>
      <c r="K1" s="381" t="s">
        <v>35</v>
      </c>
      <c r="L1" s="382"/>
      <c r="M1" s="382"/>
      <c r="N1" s="382"/>
      <c r="O1" s="382"/>
      <c r="P1" s="382"/>
      <c r="Q1" s="382"/>
      <c r="R1" s="382"/>
      <c r="S1" s="382"/>
      <c r="T1" s="393"/>
      <c r="U1" s="393"/>
      <c r="V1" s="393"/>
      <c r="W1" s="393"/>
      <c r="X1" s="393"/>
      <c r="Y1" s="393"/>
      <c r="Z1" s="393"/>
      <c r="AA1" s="394"/>
    </row>
    <row r="2" spans="1:28" s="5" customFormat="1" ht="87" customHeight="1" x14ac:dyDescent="0.25">
      <c r="A2" s="398" t="s">
        <v>9</v>
      </c>
      <c r="B2" s="398"/>
      <c r="C2" s="398"/>
      <c r="D2" s="384"/>
      <c r="E2" s="106" t="s">
        <v>7</v>
      </c>
      <c r="F2" s="60" t="s">
        <v>15</v>
      </c>
      <c r="G2" s="60" t="s">
        <v>37</v>
      </c>
      <c r="H2" s="60" t="s">
        <v>38</v>
      </c>
      <c r="I2" s="60" t="s">
        <v>39</v>
      </c>
      <c r="J2" s="66"/>
      <c r="K2" s="100" t="s">
        <v>34</v>
      </c>
      <c r="L2" s="100" t="s">
        <v>4</v>
      </c>
      <c r="M2" s="100" t="s">
        <v>174</v>
      </c>
      <c r="N2" s="43" t="s">
        <v>27</v>
      </c>
      <c r="O2" s="44" t="s">
        <v>28</v>
      </c>
      <c r="P2" s="45" t="s">
        <v>29</v>
      </c>
      <c r="Q2" s="46" t="s">
        <v>30</v>
      </c>
      <c r="R2" s="47" t="s">
        <v>31</v>
      </c>
      <c r="S2" s="48" t="s">
        <v>32</v>
      </c>
      <c r="T2" s="42" t="s">
        <v>33</v>
      </c>
      <c r="U2" s="42" t="s">
        <v>42</v>
      </c>
      <c r="V2" s="42" t="s">
        <v>43</v>
      </c>
      <c r="W2" s="42" t="s">
        <v>44</v>
      </c>
      <c r="X2" s="42" t="s">
        <v>45</v>
      </c>
      <c r="Y2" s="42" t="s">
        <v>46</v>
      </c>
      <c r="Z2" s="42" t="s">
        <v>47</v>
      </c>
      <c r="AA2" s="42" t="s">
        <v>48</v>
      </c>
      <c r="AB2" s="281" t="s">
        <v>462</v>
      </c>
    </row>
    <row r="3" spans="1:28" s="5" customFormat="1" ht="87" customHeight="1" x14ac:dyDescent="0.25">
      <c r="A3" s="484" t="s">
        <v>40</v>
      </c>
      <c r="B3" s="397" t="s">
        <v>180</v>
      </c>
      <c r="C3" s="469" t="s">
        <v>73</v>
      </c>
      <c r="D3" s="529" t="s">
        <v>181</v>
      </c>
      <c r="E3" s="463" t="s">
        <v>182</v>
      </c>
      <c r="F3" s="463" t="s">
        <v>349</v>
      </c>
      <c r="G3" s="463" t="s">
        <v>183</v>
      </c>
      <c r="H3" s="463" t="s">
        <v>176</v>
      </c>
      <c r="I3" s="514" t="s">
        <v>283</v>
      </c>
      <c r="J3" s="67"/>
      <c r="K3" s="423" t="str">
        <f>G3</f>
        <v>Population de cétacés (Effectifs et representativité par espèce)</v>
      </c>
      <c r="L3" s="423" t="str">
        <f>H3</f>
        <v>nombre d'individus</v>
      </c>
      <c r="M3" s="73"/>
      <c r="N3" s="495" t="s">
        <v>397</v>
      </c>
      <c r="O3" s="516" t="s">
        <v>395</v>
      </c>
      <c r="P3" s="517"/>
      <c r="Q3" s="520" t="s">
        <v>64</v>
      </c>
      <c r="R3" s="521" t="s">
        <v>396</v>
      </c>
      <c r="S3" s="522"/>
      <c r="T3" s="293" t="s">
        <v>396</v>
      </c>
      <c r="U3" s="346">
        <v>1</v>
      </c>
      <c r="V3" s="80"/>
      <c r="W3" s="80"/>
      <c r="X3" s="80"/>
      <c r="Y3" s="80"/>
      <c r="Z3" s="80"/>
      <c r="AA3" s="282"/>
      <c r="AB3" s="476" t="s">
        <v>470</v>
      </c>
    </row>
    <row r="4" spans="1:28" s="5" customFormat="1" ht="87" customHeight="1" x14ac:dyDescent="0.25">
      <c r="A4" s="484"/>
      <c r="B4" s="468"/>
      <c r="C4" s="526"/>
      <c r="D4" s="530"/>
      <c r="E4" s="464"/>
      <c r="F4" s="464"/>
      <c r="G4" s="464"/>
      <c r="H4" s="464"/>
      <c r="I4" s="515"/>
      <c r="J4" s="67"/>
      <c r="K4" s="424"/>
      <c r="L4" s="424"/>
      <c r="M4" s="73"/>
      <c r="N4" s="496"/>
      <c r="O4" s="518"/>
      <c r="P4" s="519"/>
      <c r="Q4" s="486"/>
      <c r="R4" s="523"/>
      <c r="S4" s="524"/>
      <c r="T4" s="293" t="s">
        <v>396</v>
      </c>
      <c r="U4" s="346"/>
      <c r="V4" s="80"/>
      <c r="W4" s="80"/>
      <c r="X4" s="80"/>
      <c r="Y4" s="80"/>
      <c r="Z4" s="80"/>
      <c r="AA4" s="282"/>
      <c r="AB4" s="477"/>
    </row>
    <row r="5" spans="1:28" s="5" customFormat="1" ht="87" customHeight="1" x14ac:dyDescent="0.25">
      <c r="A5" s="484"/>
      <c r="B5" s="468"/>
      <c r="C5" s="526"/>
      <c r="D5" s="530"/>
      <c r="E5" s="464"/>
      <c r="F5" s="464"/>
      <c r="G5" s="464"/>
      <c r="H5" s="464"/>
      <c r="I5" s="515"/>
      <c r="J5" s="67"/>
      <c r="K5" s="424"/>
      <c r="L5" s="424"/>
      <c r="M5" s="73"/>
      <c r="N5" s="496"/>
      <c r="O5" s="518"/>
      <c r="P5" s="519"/>
      <c r="Q5" s="486"/>
      <c r="R5" s="523"/>
      <c r="S5" s="524"/>
      <c r="T5" s="293" t="s">
        <v>396</v>
      </c>
      <c r="U5" s="346"/>
      <c r="V5" s="80"/>
      <c r="W5" s="80"/>
      <c r="X5" s="80"/>
      <c r="Y5" s="80"/>
      <c r="Z5" s="80"/>
      <c r="AA5" s="282"/>
      <c r="AB5" s="477"/>
    </row>
    <row r="6" spans="1:28" s="5" customFormat="1" ht="120.75" customHeight="1" x14ac:dyDescent="0.25">
      <c r="A6" s="484"/>
      <c r="B6" s="468"/>
      <c r="C6" s="526"/>
      <c r="D6" s="530"/>
      <c r="E6" s="464"/>
      <c r="F6" s="528"/>
      <c r="G6" s="464"/>
      <c r="H6" s="528"/>
      <c r="I6" s="527"/>
      <c r="J6" s="67"/>
      <c r="K6" s="424"/>
      <c r="L6" s="424"/>
      <c r="M6" s="73"/>
      <c r="N6" s="496"/>
      <c r="O6" s="518"/>
      <c r="P6" s="519"/>
      <c r="Q6" s="486"/>
      <c r="R6" s="523"/>
      <c r="S6" s="524"/>
      <c r="T6" s="293" t="s">
        <v>396</v>
      </c>
      <c r="U6" s="346"/>
      <c r="V6" s="80"/>
      <c r="W6" s="80"/>
      <c r="X6" s="80"/>
      <c r="Y6" s="80"/>
      <c r="Z6" s="80"/>
      <c r="AA6" s="282"/>
      <c r="AB6" s="477"/>
    </row>
    <row r="7" spans="1:28" s="5" customFormat="1" ht="87" customHeight="1" x14ac:dyDescent="0.25">
      <c r="A7" s="484"/>
      <c r="B7" s="468"/>
      <c r="C7" s="526"/>
      <c r="D7" s="530"/>
      <c r="E7" s="464"/>
      <c r="F7" s="50" t="s">
        <v>348</v>
      </c>
      <c r="G7" s="464"/>
      <c r="H7" s="50" t="s">
        <v>184</v>
      </c>
      <c r="I7" s="123" t="s">
        <v>177</v>
      </c>
      <c r="J7" s="67"/>
      <c r="K7" s="424"/>
      <c r="L7" s="320" t="str">
        <f>H7</f>
        <v xml:space="preserve">nombre d'individus (mammifères échoués) </v>
      </c>
      <c r="M7" s="73"/>
      <c r="N7" s="496"/>
      <c r="O7" s="518"/>
      <c r="P7" s="519"/>
      <c r="Q7" s="486"/>
      <c r="R7" s="523"/>
      <c r="S7" s="524"/>
      <c r="T7" s="293" t="s">
        <v>396</v>
      </c>
      <c r="U7" s="346">
        <v>4</v>
      </c>
      <c r="V7" s="80"/>
      <c r="W7" s="80"/>
      <c r="X7" s="80"/>
      <c r="Y7" s="80"/>
      <c r="Z7" s="80"/>
      <c r="AA7" s="282"/>
      <c r="AB7" s="477"/>
    </row>
    <row r="8" spans="1:28" s="5" customFormat="1" ht="87" customHeight="1" x14ac:dyDescent="0.25">
      <c r="A8" s="484" t="s">
        <v>96</v>
      </c>
      <c r="B8" s="397" t="s">
        <v>185</v>
      </c>
      <c r="C8" s="469" t="s">
        <v>73</v>
      </c>
      <c r="D8" s="529" t="s">
        <v>175</v>
      </c>
      <c r="E8" s="463" t="s">
        <v>186</v>
      </c>
      <c r="F8" s="463" t="s">
        <v>349</v>
      </c>
      <c r="G8" s="463" t="s">
        <v>183</v>
      </c>
      <c r="H8" s="463" t="s">
        <v>176</v>
      </c>
      <c r="I8" s="514" t="s">
        <v>283</v>
      </c>
      <c r="J8" s="67"/>
      <c r="K8" s="423" t="str">
        <f>G8</f>
        <v>Population de cétacés (Effectifs et representativité par espèce)</v>
      </c>
      <c r="L8" s="423" t="str">
        <f>H8</f>
        <v>nombre d'individus</v>
      </c>
      <c r="M8" s="73"/>
      <c r="N8" s="496"/>
      <c r="O8" s="518"/>
      <c r="P8" s="519"/>
      <c r="Q8" s="486"/>
      <c r="R8" s="523"/>
      <c r="S8" s="524"/>
      <c r="T8" s="293" t="s">
        <v>396</v>
      </c>
      <c r="U8" s="346"/>
      <c r="V8" s="80"/>
      <c r="W8" s="80"/>
      <c r="X8" s="80"/>
      <c r="Y8" s="80"/>
      <c r="Z8" s="80"/>
      <c r="AA8" s="282"/>
      <c r="AB8" s="477"/>
    </row>
    <row r="9" spans="1:28" s="5" customFormat="1" ht="87" customHeight="1" x14ac:dyDescent="0.25">
      <c r="A9" s="484"/>
      <c r="B9" s="468"/>
      <c r="C9" s="526"/>
      <c r="D9" s="530"/>
      <c r="E9" s="464"/>
      <c r="F9" s="464"/>
      <c r="G9" s="464"/>
      <c r="H9" s="464"/>
      <c r="I9" s="515"/>
      <c r="J9" s="67"/>
      <c r="K9" s="424"/>
      <c r="L9" s="424"/>
      <c r="M9" s="73"/>
      <c r="N9" s="496"/>
      <c r="O9" s="518"/>
      <c r="P9" s="519"/>
      <c r="Q9" s="486"/>
      <c r="R9" s="523"/>
      <c r="S9" s="524"/>
      <c r="T9" s="293" t="s">
        <v>396</v>
      </c>
      <c r="U9" s="346"/>
      <c r="V9" s="80"/>
      <c r="W9" s="80"/>
      <c r="X9" s="80"/>
      <c r="Y9" s="80"/>
      <c r="Z9" s="80"/>
      <c r="AA9" s="282"/>
      <c r="AB9" s="477"/>
    </row>
    <row r="10" spans="1:28" s="5" customFormat="1" ht="87" customHeight="1" x14ac:dyDescent="0.25">
      <c r="A10" s="484"/>
      <c r="B10" s="468"/>
      <c r="C10" s="526"/>
      <c r="D10" s="530"/>
      <c r="E10" s="464"/>
      <c r="F10" s="464"/>
      <c r="G10" s="464"/>
      <c r="H10" s="464"/>
      <c r="I10" s="515"/>
      <c r="J10" s="67"/>
      <c r="K10" s="424"/>
      <c r="L10" s="424"/>
      <c r="M10" s="73"/>
      <c r="N10" s="496"/>
      <c r="O10" s="518"/>
      <c r="P10" s="519"/>
      <c r="Q10" s="486"/>
      <c r="R10" s="523"/>
      <c r="S10" s="524"/>
      <c r="T10" s="293" t="s">
        <v>396</v>
      </c>
      <c r="U10" s="346"/>
      <c r="V10" s="80"/>
      <c r="W10" s="80"/>
      <c r="X10" s="80"/>
      <c r="Y10" s="80"/>
      <c r="Z10" s="80"/>
      <c r="AA10" s="282"/>
      <c r="AB10" s="477"/>
    </row>
    <row r="11" spans="1:28" s="5" customFormat="1" ht="120.75" customHeight="1" x14ac:dyDescent="0.25">
      <c r="A11" s="484"/>
      <c r="B11" s="468"/>
      <c r="C11" s="526"/>
      <c r="D11" s="530"/>
      <c r="E11" s="464"/>
      <c r="F11" s="528"/>
      <c r="G11" s="464"/>
      <c r="H11" s="528"/>
      <c r="I11" s="527"/>
      <c r="J11" s="67"/>
      <c r="K11" s="424"/>
      <c r="L11" s="430"/>
      <c r="M11" s="73"/>
      <c r="N11" s="496"/>
      <c r="O11" s="518"/>
      <c r="P11" s="519"/>
      <c r="Q11" s="486"/>
      <c r="R11" s="523"/>
      <c r="S11" s="524"/>
      <c r="T11" s="293" t="s">
        <v>396</v>
      </c>
      <c r="U11" s="346"/>
      <c r="V11" s="80"/>
      <c r="W11" s="80"/>
      <c r="X11" s="80"/>
      <c r="Y11" s="80"/>
      <c r="Z11" s="80"/>
      <c r="AA11" s="282"/>
      <c r="AB11" s="477"/>
    </row>
    <row r="12" spans="1:28" s="5" customFormat="1" ht="87" customHeight="1" x14ac:dyDescent="0.25">
      <c r="A12" s="484"/>
      <c r="B12" s="468"/>
      <c r="C12" s="526"/>
      <c r="D12" s="530"/>
      <c r="E12" s="464"/>
      <c r="F12" s="50" t="s">
        <v>348</v>
      </c>
      <c r="G12" s="464"/>
      <c r="H12" s="50" t="s">
        <v>184</v>
      </c>
      <c r="I12" s="182" t="s">
        <v>177</v>
      </c>
      <c r="J12" s="67"/>
      <c r="K12" s="424"/>
      <c r="L12" s="119" t="str">
        <f>H12</f>
        <v xml:space="preserve">nombre d'individus (mammifères échoués) </v>
      </c>
      <c r="M12" s="73"/>
      <c r="N12" s="497"/>
      <c r="O12" s="447"/>
      <c r="P12" s="448"/>
      <c r="Q12" s="487"/>
      <c r="R12" s="449"/>
      <c r="S12" s="450"/>
      <c r="T12" s="293" t="s">
        <v>396</v>
      </c>
      <c r="U12" s="346"/>
      <c r="V12" s="80"/>
      <c r="W12" s="80"/>
      <c r="X12" s="80"/>
      <c r="Y12" s="80"/>
      <c r="Z12" s="80"/>
      <c r="AA12" s="282"/>
      <c r="AB12" s="478"/>
    </row>
    <row r="13" spans="1:28" ht="42.75" customHeight="1" thickBot="1" x14ac:dyDescent="0.3">
      <c r="A13" s="432" t="s">
        <v>18</v>
      </c>
      <c r="B13" s="432"/>
      <c r="C13" s="432"/>
      <c r="D13" s="433"/>
      <c r="E13" s="426" t="s">
        <v>20</v>
      </c>
      <c r="F13" s="427"/>
      <c r="G13" s="427"/>
      <c r="H13" s="427"/>
      <c r="I13" s="428"/>
      <c r="J13" s="68"/>
      <c r="K13" s="426" t="s">
        <v>36</v>
      </c>
      <c r="L13" s="427"/>
      <c r="M13" s="427"/>
      <c r="N13" s="427"/>
      <c r="O13" s="427"/>
      <c r="P13" s="427"/>
      <c r="Q13" s="427"/>
      <c r="R13" s="427"/>
      <c r="S13" s="427"/>
      <c r="T13" s="429"/>
      <c r="U13" s="427"/>
      <c r="V13" s="427"/>
      <c r="W13" s="427"/>
      <c r="X13" s="427"/>
      <c r="Y13" s="427"/>
      <c r="Z13" s="427"/>
      <c r="AA13" s="428"/>
    </row>
    <row r="14" spans="1:28" ht="73.5" customHeight="1" x14ac:dyDescent="0.25">
      <c r="A14" s="484" t="s">
        <v>392</v>
      </c>
      <c r="B14" s="398" t="s">
        <v>0</v>
      </c>
      <c r="C14" s="457"/>
      <c r="D14" s="170" t="s">
        <v>1</v>
      </c>
      <c r="E14" s="64" t="s">
        <v>2</v>
      </c>
      <c r="F14" s="64" t="s">
        <v>16</v>
      </c>
      <c r="G14" s="64" t="s">
        <v>338</v>
      </c>
      <c r="H14" s="64" t="s">
        <v>4</v>
      </c>
      <c r="I14" s="64" t="s">
        <v>302</v>
      </c>
      <c r="J14" s="69"/>
      <c r="K14" s="101" t="s">
        <v>34</v>
      </c>
      <c r="L14" s="100" t="s">
        <v>4</v>
      </c>
      <c r="M14" s="100" t="s">
        <v>79</v>
      </c>
      <c r="N14" s="43" t="s">
        <v>27</v>
      </c>
      <c r="O14" s="44" t="s">
        <v>28</v>
      </c>
      <c r="P14" s="45" t="s">
        <v>29</v>
      </c>
      <c r="Q14" s="46" t="s">
        <v>30</v>
      </c>
      <c r="R14" s="47" t="s">
        <v>31</v>
      </c>
      <c r="S14" s="48" t="s">
        <v>32</v>
      </c>
      <c r="T14" s="42" t="s">
        <v>33</v>
      </c>
      <c r="U14" s="54" t="s">
        <v>42</v>
      </c>
      <c r="V14" s="54" t="s">
        <v>43</v>
      </c>
      <c r="W14" s="54" t="s">
        <v>44</v>
      </c>
      <c r="X14" s="54" t="s">
        <v>45</v>
      </c>
      <c r="Y14" s="54" t="s">
        <v>46</v>
      </c>
      <c r="Z14" s="54" t="s">
        <v>47</v>
      </c>
      <c r="AA14" s="54" t="s">
        <v>48</v>
      </c>
    </row>
    <row r="15" spans="1:28" ht="15.6" customHeight="1" x14ac:dyDescent="0.25">
      <c r="A15" s="484"/>
      <c r="B15" s="451" t="s">
        <v>358</v>
      </c>
      <c r="C15" s="452"/>
      <c r="D15" s="456" t="s">
        <v>189</v>
      </c>
      <c r="E15" s="412" t="s">
        <v>190</v>
      </c>
      <c r="F15" s="412" t="s">
        <v>356</v>
      </c>
      <c r="G15" s="415" t="s">
        <v>318</v>
      </c>
      <c r="H15" s="415" t="s">
        <v>192</v>
      </c>
      <c r="I15" s="420" t="s">
        <v>319</v>
      </c>
      <c r="J15" s="510"/>
      <c r="K15" s="423" t="str">
        <f t="shared" ref="K15:L36" si="0">G15</f>
        <v>SP1 ; SP5; SP7</v>
      </c>
      <c r="L15" s="423" t="str">
        <f>H15</f>
        <v>Nombre de chartes ratifiées;</v>
      </c>
      <c r="M15" s="504"/>
      <c r="N15" s="506"/>
      <c r="O15" s="506"/>
      <c r="P15" s="506"/>
      <c r="Q15" s="506"/>
      <c r="R15" s="506"/>
      <c r="S15" s="506"/>
      <c r="T15" s="512">
        <v>5</v>
      </c>
      <c r="U15" s="542"/>
      <c r="V15" s="542"/>
      <c r="W15" s="542"/>
      <c r="X15" s="542"/>
      <c r="Y15" s="542"/>
      <c r="Z15" s="542"/>
      <c r="AA15" s="542"/>
    </row>
    <row r="16" spans="1:28" ht="15.75" customHeight="1" x14ac:dyDescent="0.25">
      <c r="A16" s="484"/>
      <c r="B16" s="453"/>
      <c r="C16" s="454"/>
      <c r="D16" s="456"/>
      <c r="E16" s="413"/>
      <c r="F16" s="413"/>
      <c r="G16" s="416"/>
      <c r="H16" s="443"/>
      <c r="I16" s="421"/>
      <c r="J16" s="511"/>
      <c r="K16" s="424"/>
      <c r="L16" s="430"/>
      <c r="M16" s="505"/>
      <c r="N16" s="507"/>
      <c r="O16" s="507"/>
      <c r="P16" s="507"/>
      <c r="Q16" s="507"/>
      <c r="R16" s="507"/>
      <c r="S16" s="507"/>
      <c r="T16" s="513"/>
      <c r="U16" s="509"/>
      <c r="V16" s="509"/>
      <c r="W16" s="509"/>
      <c r="X16" s="509"/>
      <c r="Y16" s="509"/>
      <c r="Z16" s="509"/>
      <c r="AA16" s="509"/>
    </row>
    <row r="17" spans="1:27" ht="31.5" x14ac:dyDescent="0.25">
      <c r="A17" s="484"/>
      <c r="B17" s="453"/>
      <c r="C17" s="454"/>
      <c r="D17" s="456"/>
      <c r="E17" s="413"/>
      <c r="F17" s="413"/>
      <c r="G17" s="416"/>
      <c r="H17" s="63" t="s">
        <v>224</v>
      </c>
      <c r="I17" s="421"/>
      <c r="J17" s="164"/>
      <c r="K17" s="424"/>
      <c r="L17" s="119" t="str">
        <f t="shared" si="0"/>
        <v xml:space="preserve"> Nbre de participations aux manifestations/an;</v>
      </c>
      <c r="M17" s="73" t="s">
        <v>482</v>
      </c>
      <c r="N17" s="55"/>
      <c r="O17" s="55"/>
      <c r="P17" s="55"/>
      <c r="Q17" s="55"/>
      <c r="R17" s="55"/>
      <c r="S17" s="55"/>
      <c r="T17" s="102">
        <v>5</v>
      </c>
      <c r="U17" s="56"/>
      <c r="V17" s="56"/>
      <c r="W17" s="56"/>
      <c r="X17" s="56"/>
      <c r="Y17" s="56"/>
      <c r="Z17" s="56"/>
      <c r="AA17" s="56"/>
    </row>
    <row r="18" spans="1:27" ht="31.5" x14ac:dyDescent="0.25">
      <c r="A18" s="484"/>
      <c r="B18" s="453"/>
      <c r="C18" s="454"/>
      <c r="D18" s="456"/>
      <c r="E18" s="413"/>
      <c r="F18" s="413"/>
      <c r="G18" s="416"/>
      <c r="H18" s="63" t="s">
        <v>193</v>
      </c>
      <c r="I18" s="421"/>
      <c r="J18" s="164"/>
      <c r="K18" s="424"/>
      <c r="L18" s="119" t="str">
        <f t="shared" si="0"/>
        <v xml:space="preserve"> Nbre de panneaux d'information installées;</v>
      </c>
      <c r="M18" s="73"/>
      <c r="N18" s="55"/>
      <c r="O18" s="55"/>
      <c r="P18" s="55"/>
      <c r="Q18" s="55"/>
      <c r="R18" s="55"/>
      <c r="S18" s="55"/>
      <c r="T18" s="102">
        <v>5</v>
      </c>
      <c r="U18" s="56"/>
      <c r="V18" s="56"/>
      <c r="W18" s="56"/>
      <c r="X18" s="56"/>
      <c r="Y18" s="56"/>
      <c r="Z18" s="56"/>
      <c r="AA18" s="56"/>
    </row>
    <row r="19" spans="1:27" ht="15.75" customHeight="1" x14ac:dyDescent="0.25">
      <c r="A19" s="484"/>
      <c r="B19" s="453"/>
      <c r="C19" s="454"/>
      <c r="D19" s="456"/>
      <c r="E19" s="413"/>
      <c r="F19" s="413"/>
      <c r="G19" s="416"/>
      <c r="H19" s="63" t="s">
        <v>194</v>
      </c>
      <c r="I19" s="421"/>
      <c r="J19" s="164"/>
      <c r="K19" s="424"/>
      <c r="L19" s="119" t="str">
        <f t="shared" si="0"/>
        <v xml:space="preserve"> Nbre de documents édités et diffusés;</v>
      </c>
      <c r="M19" s="73" t="s">
        <v>484</v>
      </c>
      <c r="N19" s="55"/>
      <c r="O19" s="55"/>
      <c r="P19" s="55"/>
      <c r="Q19" s="55"/>
      <c r="R19" s="55"/>
      <c r="S19" s="55"/>
      <c r="T19" s="102">
        <v>5</v>
      </c>
      <c r="U19" s="56"/>
      <c r="V19" s="56"/>
      <c r="W19" s="56"/>
      <c r="X19" s="56"/>
      <c r="Y19" s="56"/>
      <c r="Z19" s="56"/>
      <c r="AA19" s="56"/>
    </row>
    <row r="20" spans="1:27" ht="32.25" customHeight="1" x14ac:dyDescent="0.25">
      <c r="A20" s="484"/>
      <c r="B20" s="453"/>
      <c r="C20" s="454"/>
      <c r="D20" s="456"/>
      <c r="E20" s="413"/>
      <c r="F20" s="413"/>
      <c r="G20" s="416"/>
      <c r="H20" s="63" t="s">
        <v>195</v>
      </c>
      <c r="I20" s="421"/>
      <c r="J20" s="164"/>
      <c r="K20" s="424"/>
      <c r="L20" s="119" t="str">
        <f t="shared" si="0"/>
        <v xml:space="preserve"> Nbre de personnes touchées/opérations de sensibilisation;</v>
      </c>
      <c r="M20" s="73" t="s">
        <v>487</v>
      </c>
      <c r="N20" s="55"/>
      <c r="O20" s="55"/>
      <c r="P20" s="55"/>
      <c r="Q20" s="55"/>
      <c r="R20" s="55"/>
      <c r="S20" s="55"/>
      <c r="T20" s="102">
        <v>5</v>
      </c>
      <c r="U20" s="56"/>
      <c r="V20" s="56"/>
      <c r="W20" s="56"/>
      <c r="X20" s="56"/>
      <c r="Y20" s="56"/>
      <c r="Z20" s="56"/>
      <c r="AA20" s="56"/>
    </row>
    <row r="21" spans="1:27" ht="31.5" x14ac:dyDescent="0.25">
      <c r="A21" s="484"/>
      <c r="B21" s="453"/>
      <c r="C21" s="454"/>
      <c r="D21" s="456"/>
      <c r="E21" s="413"/>
      <c r="F21" s="413"/>
      <c r="G21" s="416"/>
      <c r="H21" s="63" t="s">
        <v>196</v>
      </c>
      <c r="I21" s="421"/>
      <c r="J21" s="164"/>
      <c r="K21" s="424"/>
      <c r="L21" s="119" t="str">
        <f t="shared" si="0"/>
        <v xml:space="preserve"> Mise en place d'une signalisation adaptée;</v>
      </c>
      <c r="M21" s="73" t="s">
        <v>486</v>
      </c>
      <c r="N21" s="55"/>
      <c r="O21" s="55"/>
      <c r="P21" s="55"/>
      <c r="Q21" s="55"/>
      <c r="R21" s="55"/>
      <c r="S21" s="55"/>
      <c r="T21" s="102">
        <v>5</v>
      </c>
      <c r="U21" s="56"/>
      <c r="V21" s="56"/>
      <c r="W21" s="56"/>
      <c r="X21" s="56"/>
      <c r="Y21" s="56"/>
      <c r="Z21" s="56"/>
      <c r="AA21" s="56"/>
    </row>
    <row r="22" spans="1:27" ht="15.6" customHeight="1" x14ac:dyDescent="0.25">
      <c r="A22" s="484"/>
      <c r="B22" s="453"/>
      <c r="C22" s="454"/>
      <c r="D22" s="456"/>
      <c r="E22" s="413"/>
      <c r="F22" s="413"/>
      <c r="G22" s="416"/>
      <c r="H22" s="63" t="s">
        <v>197</v>
      </c>
      <c r="I22" s="421"/>
      <c r="J22" s="164"/>
      <c r="K22" s="424"/>
      <c r="L22" s="119" t="str">
        <f t="shared" si="0"/>
        <v>Nbre d'opérations de contrôle/an;</v>
      </c>
      <c r="M22" s="73"/>
      <c r="N22" s="55"/>
      <c r="O22" s="55"/>
      <c r="P22" s="55"/>
      <c r="Q22" s="55"/>
      <c r="R22" s="55"/>
      <c r="S22" s="55"/>
      <c r="T22" s="102">
        <v>5</v>
      </c>
      <c r="U22" s="56"/>
      <c r="V22" s="56"/>
      <c r="W22" s="56"/>
      <c r="X22" s="56"/>
      <c r="Y22" s="56"/>
      <c r="Z22" s="56"/>
      <c r="AA22" s="56"/>
    </row>
    <row r="23" spans="1:27" ht="37.5" customHeight="1" x14ac:dyDescent="0.25">
      <c r="A23" s="484"/>
      <c r="B23" s="453"/>
      <c r="C23" s="454"/>
      <c r="D23" s="456"/>
      <c r="E23" s="413"/>
      <c r="F23" s="413"/>
      <c r="G23" s="416"/>
      <c r="H23" s="63" t="s">
        <v>374</v>
      </c>
      <c r="I23" s="421"/>
      <c r="J23" s="164"/>
      <c r="K23" s="424"/>
      <c r="L23" s="119" t="str">
        <f t="shared" si="0"/>
        <v>Nbre d'opératon de maraudage /an</v>
      </c>
      <c r="M23" s="73" t="s">
        <v>478</v>
      </c>
      <c r="N23" s="55"/>
      <c r="O23" s="55"/>
      <c r="P23" s="55"/>
      <c r="Q23" s="55"/>
      <c r="R23" s="55"/>
      <c r="S23" s="55"/>
      <c r="T23" s="102">
        <v>5</v>
      </c>
      <c r="U23" s="56">
        <v>5</v>
      </c>
      <c r="V23" s="56">
        <v>5</v>
      </c>
      <c r="W23" s="56"/>
      <c r="X23" s="56"/>
      <c r="Y23" s="56"/>
      <c r="Z23" s="56"/>
      <c r="AA23" s="56"/>
    </row>
    <row r="24" spans="1:27" ht="31.5" x14ac:dyDescent="0.25">
      <c r="A24" s="484"/>
      <c r="B24" s="453"/>
      <c r="C24" s="454"/>
      <c r="D24" s="456"/>
      <c r="E24" s="413"/>
      <c r="F24" s="413"/>
      <c r="G24" s="416"/>
      <c r="H24" s="63" t="s">
        <v>223</v>
      </c>
      <c r="I24" s="421"/>
      <c r="J24" s="164"/>
      <c r="K24" s="424"/>
      <c r="L24" s="119" t="str">
        <f t="shared" si="0"/>
        <v>Mise en place d'une réglementation adaptée;</v>
      </c>
      <c r="M24" s="73"/>
      <c r="N24" s="55"/>
      <c r="O24" s="55"/>
      <c r="P24" s="55"/>
      <c r="Q24" s="55"/>
      <c r="R24" s="55"/>
      <c r="S24" s="55"/>
      <c r="T24" s="102">
        <v>5</v>
      </c>
      <c r="U24" s="56"/>
      <c r="V24" s="56"/>
      <c r="W24" s="56"/>
      <c r="X24" s="56"/>
      <c r="Y24" s="56"/>
      <c r="Z24" s="56"/>
      <c r="AA24" s="56"/>
    </row>
    <row r="25" spans="1:27" ht="47.25" x14ac:dyDescent="0.25">
      <c r="A25" s="484"/>
      <c r="B25" s="453"/>
      <c r="C25" s="454"/>
      <c r="D25" s="456"/>
      <c r="E25" s="413"/>
      <c r="F25" s="413"/>
      <c r="G25" s="416"/>
      <c r="H25" s="63" t="s">
        <v>381</v>
      </c>
      <c r="I25" s="421"/>
      <c r="J25" s="164"/>
      <c r="K25" s="424"/>
      <c r="L25" s="119" t="str">
        <f t="shared" si="0"/>
        <v>Nbre de convention de partenariats observateurs/structure animatrice signé</v>
      </c>
      <c r="M25" s="73"/>
      <c r="N25" s="55"/>
      <c r="O25" s="55"/>
      <c r="P25" s="55"/>
      <c r="Q25" s="55"/>
      <c r="R25" s="55"/>
      <c r="S25" s="55"/>
      <c r="T25" s="102">
        <v>5</v>
      </c>
      <c r="U25" s="56"/>
      <c r="V25" s="56"/>
      <c r="W25" s="56"/>
      <c r="X25" s="56"/>
      <c r="Y25" s="56"/>
      <c r="Z25" s="56"/>
      <c r="AA25" s="56"/>
    </row>
    <row r="26" spans="1:27" ht="31.5" x14ac:dyDescent="0.25">
      <c r="A26" s="484"/>
      <c r="B26" s="453"/>
      <c r="C26" s="454"/>
      <c r="D26" s="456"/>
      <c r="E26" s="413"/>
      <c r="F26" s="413"/>
      <c r="G26" s="416"/>
      <c r="H26" s="63" t="s">
        <v>385</v>
      </c>
      <c r="I26" s="421"/>
      <c r="J26" s="164"/>
      <c r="K26" s="424"/>
      <c r="L26" s="119" t="str">
        <f t="shared" si="0"/>
        <v>Nbre d'information sur les programmes de sciences participatives</v>
      </c>
      <c r="M26" s="73" t="s">
        <v>480</v>
      </c>
      <c r="N26" s="55"/>
      <c r="O26" s="55"/>
      <c r="P26" s="55"/>
      <c r="Q26" s="55"/>
      <c r="R26" s="55"/>
      <c r="S26" s="55"/>
      <c r="T26" s="102">
        <v>5</v>
      </c>
      <c r="U26" s="56"/>
      <c r="V26" s="56"/>
      <c r="W26" s="56"/>
      <c r="X26" s="56"/>
      <c r="Y26" s="56"/>
      <c r="Z26" s="56"/>
      <c r="AA26" s="56"/>
    </row>
    <row r="27" spans="1:27" ht="15.6" customHeight="1" x14ac:dyDescent="0.25">
      <c r="A27" s="484"/>
      <c r="B27" s="453"/>
      <c r="C27" s="454"/>
      <c r="D27" s="456"/>
      <c r="E27" s="413"/>
      <c r="F27" s="413"/>
      <c r="G27" s="416"/>
      <c r="H27" s="63" t="s">
        <v>382</v>
      </c>
      <c r="I27" s="421"/>
      <c r="J27" s="164"/>
      <c r="K27" s="424"/>
      <c r="L27" s="119" t="str">
        <f t="shared" si="0"/>
        <v>Nbre de fiches ID standardisées</v>
      </c>
      <c r="M27" s="73"/>
      <c r="N27" s="55"/>
      <c r="O27" s="55"/>
      <c r="P27" s="55"/>
      <c r="Q27" s="55"/>
      <c r="R27" s="55"/>
      <c r="S27" s="55"/>
      <c r="T27" s="102">
        <v>5</v>
      </c>
      <c r="U27" s="56"/>
      <c r="V27" s="56"/>
      <c r="W27" s="56"/>
      <c r="X27" s="56"/>
      <c r="Y27" s="56"/>
      <c r="Z27" s="56"/>
      <c r="AA27" s="56"/>
    </row>
    <row r="28" spans="1:27" ht="31.5" x14ac:dyDescent="0.25">
      <c r="A28" s="484"/>
      <c r="B28" s="453"/>
      <c r="C28" s="454"/>
      <c r="D28" s="456"/>
      <c r="E28" s="413"/>
      <c r="F28" s="413"/>
      <c r="G28" s="416"/>
      <c r="H28" s="63" t="s">
        <v>383</v>
      </c>
      <c r="I28" s="421"/>
      <c r="J28" s="164"/>
      <c r="K28" s="424"/>
      <c r="L28" s="119" t="str">
        <f t="shared" si="0"/>
        <v>Nbre de retours d'observations exploitées par science participative</v>
      </c>
      <c r="M28" s="73"/>
      <c r="N28" s="55"/>
      <c r="O28" s="55"/>
      <c r="P28" s="55"/>
      <c r="Q28" s="55"/>
      <c r="R28" s="55"/>
      <c r="S28" s="55"/>
      <c r="T28" s="102">
        <v>5</v>
      </c>
      <c r="U28" s="56"/>
      <c r="V28" s="56"/>
      <c r="W28" s="56"/>
      <c r="X28" s="56"/>
      <c r="Y28" s="56"/>
      <c r="Z28" s="56"/>
      <c r="AA28" s="56"/>
    </row>
    <row r="29" spans="1:27" ht="31.5" x14ac:dyDescent="0.25">
      <c r="A29" s="484"/>
      <c r="B29" s="453"/>
      <c r="C29" s="454"/>
      <c r="D29" s="456"/>
      <c r="E29" s="412" t="s">
        <v>188</v>
      </c>
      <c r="F29" s="413"/>
      <c r="G29" s="415" t="s">
        <v>320</v>
      </c>
      <c r="H29" s="63" t="s">
        <v>207</v>
      </c>
      <c r="I29" s="420" t="s">
        <v>321</v>
      </c>
      <c r="J29" s="164"/>
      <c r="K29" s="423" t="str">
        <f>G29</f>
        <v xml:space="preserve">SP1  ; SP3: ; SP4; SP5 ; SP7 ; SP8; SP9; SP11: </v>
      </c>
      <c r="L29" s="119" t="str">
        <f t="shared" si="0"/>
        <v>Nbre de participation aux manifestations/an;</v>
      </c>
      <c r="M29" s="73" t="s">
        <v>482</v>
      </c>
      <c r="N29" s="154"/>
      <c r="O29" s="154"/>
      <c r="P29" s="154"/>
      <c r="Q29" s="154"/>
      <c r="R29" s="154"/>
      <c r="S29" s="154"/>
      <c r="T29" s="102">
        <v>5</v>
      </c>
      <c r="U29" s="56"/>
      <c r="V29" s="56"/>
      <c r="W29" s="56"/>
      <c r="X29" s="56"/>
      <c r="Y29" s="56"/>
      <c r="Z29" s="56"/>
      <c r="AA29" s="56"/>
    </row>
    <row r="30" spans="1:27" ht="31.5" x14ac:dyDescent="0.25">
      <c r="A30" s="484"/>
      <c r="B30" s="453"/>
      <c r="C30" s="454"/>
      <c r="D30" s="456"/>
      <c r="E30" s="413"/>
      <c r="F30" s="413"/>
      <c r="G30" s="416"/>
      <c r="H30" s="58" t="s">
        <v>214</v>
      </c>
      <c r="I30" s="421"/>
      <c r="J30" s="164"/>
      <c r="K30" s="424"/>
      <c r="L30" s="119" t="str">
        <f t="shared" si="0"/>
        <v>Nbre de panneaux d'information installés;</v>
      </c>
      <c r="M30" s="152"/>
      <c r="N30" s="160"/>
      <c r="O30" s="160"/>
      <c r="P30" s="160"/>
      <c r="Q30" s="160"/>
      <c r="R30" s="160"/>
      <c r="S30" s="160"/>
      <c r="T30" s="102">
        <v>5</v>
      </c>
      <c r="U30" s="56"/>
      <c r="V30" s="56"/>
      <c r="W30" s="56"/>
      <c r="X30" s="56"/>
      <c r="Y30" s="56"/>
      <c r="Z30" s="56"/>
      <c r="AA30" s="56"/>
    </row>
    <row r="31" spans="1:27" ht="15.6" customHeight="1" x14ac:dyDescent="0.25">
      <c r="A31" s="484"/>
      <c r="B31" s="453"/>
      <c r="C31" s="454"/>
      <c r="D31" s="456"/>
      <c r="E31" s="413"/>
      <c r="F31" s="413"/>
      <c r="G31" s="416"/>
      <c r="H31" s="58" t="s">
        <v>208</v>
      </c>
      <c r="I31" s="421"/>
      <c r="J31" s="164"/>
      <c r="K31" s="424"/>
      <c r="L31" s="119" t="str">
        <f t="shared" si="0"/>
        <v>Nbre de documents édités et diffusés;</v>
      </c>
      <c r="M31" s="73" t="s">
        <v>484</v>
      </c>
      <c r="N31" s="160"/>
      <c r="O31" s="160"/>
      <c r="P31" s="160"/>
      <c r="Q31" s="160"/>
      <c r="R31" s="160"/>
      <c r="S31" s="160"/>
      <c r="T31" s="102">
        <v>5</v>
      </c>
      <c r="U31" s="56"/>
      <c r="V31" s="56"/>
      <c r="W31" s="56"/>
      <c r="X31" s="56"/>
      <c r="Y31" s="56"/>
      <c r="Z31" s="56"/>
      <c r="AA31" s="56"/>
    </row>
    <row r="32" spans="1:27" ht="31.5" customHeight="1" x14ac:dyDescent="0.25">
      <c r="A32" s="484"/>
      <c r="B32" s="453"/>
      <c r="C32" s="454"/>
      <c r="D32" s="456"/>
      <c r="E32" s="413"/>
      <c r="F32" s="413"/>
      <c r="G32" s="416"/>
      <c r="H32" s="58" t="s">
        <v>215</v>
      </c>
      <c r="I32" s="421"/>
      <c r="J32" s="164"/>
      <c r="K32" s="424"/>
      <c r="L32" s="119" t="str">
        <f t="shared" si="0"/>
        <v>Nbre de personnes touchées/opérations de sensibilisation;</v>
      </c>
      <c r="M32" s="73" t="s">
        <v>487</v>
      </c>
      <c r="N32" s="160"/>
      <c r="O32" s="160"/>
      <c r="P32" s="160"/>
      <c r="Q32" s="160"/>
      <c r="R32" s="160"/>
      <c r="S32" s="160"/>
      <c r="T32" s="102">
        <v>5</v>
      </c>
      <c r="U32" s="56"/>
      <c r="V32" s="56"/>
      <c r="W32" s="56"/>
      <c r="X32" s="56"/>
      <c r="Y32" s="56"/>
      <c r="Z32" s="56"/>
      <c r="AA32" s="56"/>
    </row>
    <row r="33" spans="1:27" ht="15.6" customHeight="1" x14ac:dyDescent="0.25">
      <c r="A33" s="484"/>
      <c r="B33" s="453"/>
      <c r="C33" s="454"/>
      <c r="D33" s="456"/>
      <c r="E33" s="413"/>
      <c r="F33" s="413"/>
      <c r="G33" s="416"/>
      <c r="H33" s="58" t="s">
        <v>221</v>
      </c>
      <c r="I33" s="421"/>
      <c r="J33" s="164"/>
      <c r="K33" s="424"/>
      <c r="L33" s="119" t="str">
        <f t="shared" si="0"/>
        <v xml:space="preserve"> Nbre de chartes ratifiées;</v>
      </c>
      <c r="M33" s="152"/>
      <c r="N33" s="160"/>
      <c r="O33" s="160"/>
      <c r="P33" s="160"/>
      <c r="Q33" s="160"/>
      <c r="R33" s="160"/>
      <c r="S33" s="160"/>
      <c r="T33" s="102">
        <v>5</v>
      </c>
      <c r="U33" s="56"/>
      <c r="V33" s="56"/>
      <c r="W33" s="56"/>
      <c r="X33" s="56"/>
      <c r="Y33" s="56"/>
      <c r="Z33" s="56"/>
      <c r="AA33" s="56"/>
    </row>
    <row r="34" spans="1:27" ht="15.6" customHeight="1" x14ac:dyDescent="0.25">
      <c r="A34" s="484"/>
      <c r="B34" s="453"/>
      <c r="C34" s="454"/>
      <c r="D34" s="456"/>
      <c r="E34" s="413"/>
      <c r="F34" s="413"/>
      <c r="G34" s="416"/>
      <c r="H34" s="58" t="s">
        <v>197</v>
      </c>
      <c r="I34" s="421"/>
      <c r="J34" s="164"/>
      <c r="K34" s="424"/>
      <c r="L34" s="119" t="str">
        <f t="shared" si="0"/>
        <v>Nbre d'opérations de contrôle/an;</v>
      </c>
      <c r="M34" s="152"/>
      <c r="N34" s="160"/>
      <c r="O34" s="160"/>
      <c r="P34" s="160"/>
      <c r="Q34" s="160"/>
      <c r="R34" s="160"/>
      <c r="S34" s="160"/>
      <c r="T34" s="102"/>
      <c r="U34" s="56"/>
      <c r="V34" s="56"/>
      <c r="W34" s="56"/>
      <c r="X34" s="56"/>
      <c r="Y34" s="56"/>
      <c r="Z34" s="56"/>
      <c r="AA34" s="56"/>
    </row>
    <row r="35" spans="1:27" ht="15.6" customHeight="1" x14ac:dyDescent="0.25">
      <c r="A35" s="484"/>
      <c r="B35" s="453"/>
      <c r="C35" s="454"/>
      <c r="D35" s="456"/>
      <c r="E35" s="413"/>
      <c r="F35" s="413"/>
      <c r="G35" s="416"/>
      <c r="H35" s="63" t="s">
        <v>374</v>
      </c>
      <c r="I35" s="421"/>
      <c r="J35" s="164"/>
      <c r="K35" s="424"/>
      <c r="L35" s="119" t="str">
        <f t="shared" si="0"/>
        <v>Nbre d'opératon de maraudage /an</v>
      </c>
      <c r="M35" s="73" t="s">
        <v>478</v>
      </c>
      <c r="N35" s="55"/>
      <c r="O35" s="55"/>
      <c r="P35" s="55"/>
      <c r="Q35" s="55"/>
      <c r="R35" s="55"/>
      <c r="S35" s="55"/>
      <c r="T35" s="102">
        <v>5</v>
      </c>
      <c r="U35" s="56">
        <v>5</v>
      </c>
      <c r="V35" s="56">
        <v>5</v>
      </c>
      <c r="W35" s="56"/>
      <c r="X35" s="56"/>
      <c r="Y35" s="56"/>
      <c r="Z35" s="56"/>
      <c r="AA35" s="56"/>
    </row>
    <row r="36" spans="1:27" ht="31.5" x14ac:dyDescent="0.25">
      <c r="A36" s="484"/>
      <c r="B36" s="453"/>
      <c r="C36" s="454"/>
      <c r="D36" s="456"/>
      <c r="E36" s="413"/>
      <c r="F36" s="413"/>
      <c r="G36" s="416"/>
      <c r="H36" s="58" t="s">
        <v>223</v>
      </c>
      <c r="I36" s="421"/>
      <c r="J36" s="164"/>
      <c r="K36" s="424"/>
      <c r="L36" s="119" t="str">
        <f t="shared" si="0"/>
        <v>Mise en place d'une réglementation adaptée;</v>
      </c>
      <c r="M36" s="152"/>
      <c r="N36" s="160"/>
      <c r="O36" s="160"/>
      <c r="P36" s="160"/>
      <c r="Q36" s="160"/>
      <c r="R36" s="160"/>
      <c r="S36" s="160"/>
      <c r="T36" s="102">
        <v>5</v>
      </c>
      <c r="U36" s="56"/>
      <c r="V36" s="56"/>
      <c r="W36" s="56"/>
      <c r="X36" s="56"/>
      <c r="Y36" s="56"/>
      <c r="Z36" s="56"/>
      <c r="AA36" s="56"/>
    </row>
    <row r="37" spans="1:27" ht="32.25" thickBot="1" x14ac:dyDescent="0.3">
      <c r="A37" s="484"/>
      <c r="B37" s="453"/>
      <c r="C37" s="454"/>
      <c r="D37" s="456"/>
      <c r="E37" s="414"/>
      <c r="F37" s="413"/>
      <c r="G37" s="416"/>
      <c r="H37" s="59" t="s">
        <v>222</v>
      </c>
      <c r="I37" s="422"/>
      <c r="J37" s="164"/>
      <c r="K37" s="425"/>
      <c r="L37" s="119" t="str">
        <f t="shared" ref="L37:L78" si="1">H37</f>
        <v xml:space="preserve">       Nbre d'opérations de piégeage effectuées</v>
      </c>
      <c r="M37" s="152"/>
      <c r="N37" s="160"/>
      <c r="O37" s="160"/>
      <c r="P37" s="160"/>
      <c r="Q37" s="160"/>
      <c r="R37" s="160"/>
      <c r="S37" s="160"/>
      <c r="T37" s="162">
        <v>5</v>
      </c>
      <c r="U37" s="132"/>
      <c r="V37" s="132"/>
      <c r="W37" s="132"/>
      <c r="X37" s="132"/>
      <c r="Y37" s="132"/>
      <c r="Z37" s="132"/>
      <c r="AA37" s="132"/>
    </row>
    <row r="38" spans="1:27" ht="47.25" x14ac:dyDescent="0.25">
      <c r="A38" s="484"/>
      <c r="B38" s="436" t="s">
        <v>352</v>
      </c>
      <c r="C38" s="437"/>
      <c r="D38" s="438" t="s">
        <v>315</v>
      </c>
      <c r="E38" s="413" t="s">
        <v>187</v>
      </c>
      <c r="F38" s="418" t="s">
        <v>357</v>
      </c>
      <c r="G38" s="419" t="s">
        <v>322</v>
      </c>
      <c r="H38" s="63" t="s">
        <v>205</v>
      </c>
      <c r="I38" s="440" t="s">
        <v>323</v>
      </c>
      <c r="J38" s="164"/>
      <c r="K38" s="441" t="str">
        <f t="shared" ref="K38" si="2">G38</f>
        <v xml:space="preserve">SP3; SP4; SP8; SP9; SP11; </v>
      </c>
      <c r="L38" s="133" t="str">
        <f t="shared" si="1"/>
        <v xml:space="preserve">Nbre de projets de recherche sur le site et/ou de manière couplée avec d'autres sites;     </v>
      </c>
      <c r="M38" s="134"/>
      <c r="N38" s="135"/>
      <c r="O38" s="135"/>
      <c r="P38" s="135"/>
      <c r="Q38" s="135"/>
      <c r="R38" s="135"/>
      <c r="S38" s="135"/>
      <c r="T38" s="163">
        <v>5</v>
      </c>
      <c r="U38" s="130"/>
      <c r="V38" s="363"/>
      <c r="W38" s="130"/>
      <c r="X38" s="130"/>
      <c r="Y38" s="130"/>
      <c r="Z38" s="130"/>
      <c r="AA38" s="130"/>
    </row>
    <row r="39" spans="1:27" ht="31.5" x14ac:dyDescent="0.25">
      <c r="A39" s="484"/>
      <c r="B39" s="405"/>
      <c r="C39" s="406"/>
      <c r="D39" s="439"/>
      <c r="E39" s="413"/>
      <c r="F39" s="413"/>
      <c r="G39" s="416"/>
      <c r="H39" s="63" t="s">
        <v>199</v>
      </c>
      <c r="I39" s="421"/>
      <c r="J39" s="164"/>
      <c r="K39" s="424"/>
      <c r="L39" s="119" t="str">
        <f t="shared" si="1"/>
        <v>Nbre d'actions de connaissance mises en œuvre;</v>
      </c>
      <c r="M39" s="73"/>
      <c r="N39" s="55"/>
      <c r="O39" s="55"/>
      <c r="P39" s="55"/>
      <c r="Q39" s="55"/>
      <c r="R39" s="55"/>
      <c r="S39" s="55"/>
      <c r="T39" s="161">
        <v>5</v>
      </c>
      <c r="U39" s="56"/>
      <c r="V39" s="56"/>
      <c r="W39" s="56"/>
      <c r="X39" s="56"/>
      <c r="Y39" s="56"/>
      <c r="Z39" s="56"/>
      <c r="AA39" s="56"/>
    </row>
    <row r="40" spans="1:27" ht="47.25" x14ac:dyDescent="0.25">
      <c r="A40" s="484"/>
      <c r="B40" s="405"/>
      <c r="C40" s="406"/>
      <c r="D40" s="439"/>
      <c r="E40" s="413"/>
      <c r="F40" s="413"/>
      <c r="G40" s="416"/>
      <c r="H40" s="63" t="s">
        <v>200</v>
      </c>
      <c r="I40" s="421"/>
      <c r="J40" s="164"/>
      <c r="K40" s="424"/>
      <c r="L40" s="119" t="str">
        <f t="shared" si="1"/>
        <v>Nbre de protocoles de suivis mis en place ou utilisés pour les besoins du Tableau de bord;</v>
      </c>
      <c r="M40" s="73"/>
      <c r="N40" s="55"/>
      <c r="O40" s="55"/>
      <c r="P40" s="55"/>
      <c r="Q40" s="55"/>
      <c r="R40" s="55"/>
      <c r="S40" s="55"/>
      <c r="T40" s="161">
        <v>5</v>
      </c>
      <c r="U40" s="56"/>
      <c r="V40" s="56"/>
      <c r="W40" s="56"/>
      <c r="X40" s="56"/>
      <c r="Y40" s="56"/>
      <c r="Z40" s="56"/>
      <c r="AA40" s="56"/>
    </row>
    <row r="41" spans="1:27" ht="15.6" customHeight="1" x14ac:dyDescent="0.25">
      <c r="A41" s="484"/>
      <c r="B41" s="405"/>
      <c r="C41" s="406"/>
      <c r="D41" s="439"/>
      <c r="E41" s="413"/>
      <c r="F41" s="413"/>
      <c r="G41" s="416"/>
      <c r="H41" s="63" t="s">
        <v>201</v>
      </c>
      <c r="I41" s="421"/>
      <c r="J41" s="164"/>
      <c r="K41" s="424"/>
      <c r="L41" s="119" t="str">
        <f t="shared" si="1"/>
        <v xml:space="preserve"> Nbre d'indicateurs renseignés;</v>
      </c>
      <c r="M41" s="73"/>
      <c r="N41" s="55"/>
      <c r="O41" s="55"/>
      <c r="P41" s="55"/>
      <c r="Q41" s="55"/>
      <c r="R41" s="55"/>
      <c r="S41" s="55"/>
      <c r="T41" s="161">
        <v>5</v>
      </c>
      <c r="U41" s="56"/>
      <c r="V41" s="56"/>
      <c r="W41" s="56"/>
      <c r="X41" s="56"/>
      <c r="Y41" s="56"/>
      <c r="Z41" s="56"/>
      <c r="AA41" s="56"/>
    </row>
    <row r="42" spans="1:27" ht="15.6" customHeight="1" x14ac:dyDescent="0.25">
      <c r="A42" s="484"/>
      <c r="B42" s="405"/>
      <c r="C42" s="406"/>
      <c r="D42" s="439"/>
      <c r="E42" s="413"/>
      <c r="F42" s="413"/>
      <c r="G42" s="416"/>
      <c r="H42" s="63" t="s">
        <v>202</v>
      </c>
      <c r="I42" s="421"/>
      <c r="J42" s="164"/>
      <c r="K42" s="424"/>
      <c r="L42" s="119" t="str">
        <f t="shared" si="1"/>
        <v>Mise à jour de l'étude pêche;</v>
      </c>
      <c r="M42" s="73"/>
      <c r="N42" s="55"/>
      <c r="O42" s="55"/>
      <c r="P42" s="55"/>
      <c r="Q42" s="55"/>
      <c r="R42" s="55"/>
      <c r="S42" s="55"/>
      <c r="T42" s="161">
        <v>5</v>
      </c>
      <c r="U42" s="56"/>
      <c r="V42" s="56"/>
      <c r="W42" s="56"/>
      <c r="X42" s="56"/>
      <c r="Y42" s="56"/>
      <c r="Z42" s="56"/>
      <c r="AA42" s="56"/>
    </row>
    <row r="43" spans="1:27" ht="15.6" customHeight="1" x14ac:dyDescent="0.25">
      <c r="A43" s="484"/>
      <c r="B43" s="405"/>
      <c r="C43" s="406"/>
      <c r="D43" s="439"/>
      <c r="E43" s="413"/>
      <c r="F43" s="413"/>
      <c r="G43" s="416"/>
      <c r="H43" s="63" t="s">
        <v>203</v>
      </c>
      <c r="I43" s="421"/>
      <c r="J43" s="164"/>
      <c r="K43" s="424"/>
      <c r="L43" s="119" t="str">
        <f t="shared" si="1"/>
        <v xml:space="preserve"> Réalisation d'une étude fréquentation;</v>
      </c>
      <c r="M43" s="73" t="s">
        <v>483</v>
      </c>
      <c r="N43" s="55"/>
      <c r="O43" s="55"/>
      <c r="P43" s="55"/>
      <c r="Q43" s="55"/>
      <c r="R43" s="55"/>
      <c r="S43" s="55"/>
      <c r="T43" s="161"/>
      <c r="U43" s="56"/>
      <c r="V43" s="56"/>
      <c r="W43" s="56"/>
      <c r="X43" s="56"/>
      <c r="Y43" s="56"/>
      <c r="Z43" s="56"/>
      <c r="AA43" s="56"/>
    </row>
    <row r="44" spans="1:27" ht="58.5" customHeight="1" x14ac:dyDescent="0.25">
      <c r="A44" s="484"/>
      <c r="B44" s="405"/>
      <c r="C44" s="406"/>
      <c r="D44" s="439"/>
      <c r="E44" s="413"/>
      <c r="F44" s="413"/>
      <c r="G44" s="416"/>
      <c r="H44" s="52" t="s">
        <v>204</v>
      </c>
      <c r="I44" s="421"/>
      <c r="J44" s="164"/>
      <c r="K44" s="424"/>
      <c r="L44" s="119" t="str">
        <f t="shared" si="1"/>
        <v>Nombre de projets de recherche sur le site et /ou de manière couplées avec d'autres suivis;</v>
      </c>
      <c r="M44" s="73"/>
      <c r="N44" s="55"/>
      <c r="O44" s="55"/>
      <c r="P44" s="55"/>
      <c r="Q44" s="55"/>
      <c r="R44" s="55"/>
      <c r="S44" s="55"/>
      <c r="T44" s="161">
        <v>5</v>
      </c>
      <c r="U44" s="56"/>
      <c r="V44" s="56"/>
      <c r="W44" s="56"/>
      <c r="X44" s="56"/>
      <c r="Y44" s="56"/>
      <c r="Z44" s="56"/>
      <c r="AA44" s="56"/>
    </row>
    <row r="45" spans="1:27" ht="58.5" customHeight="1" x14ac:dyDescent="0.25">
      <c r="A45" s="484"/>
      <c r="B45" s="405"/>
      <c r="C45" s="406"/>
      <c r="D45" s="439"/>
      <c r="E45" s="413"/>
      <c r="F45" s="413"/>
      <c r="G45" s="416"/>
      <c r="H45" s="63" t="s">
        <v>381</v>
      </c>
      <c r="I45" s="421"/>
      <c r="J45" s="164"/>
      <c r="K45" s="424"/>
      <c r="L45" s="119" t="str">
        <f t="shared" si="1"/>
        <v>Nbre de convention de partenariats observateurs/structure animatrice signé</v>
      </c>
      <c r="M45" s="73"/>
      <c r="N45" s="55"/>
      <c r="O45" s="55"/>
      <c r="P45" s="55"/>
      <c r="Q45" s="55"/>
      <c r="R45" s="55"/>
      <c r="S45" s="55"/>
      <c r="T45" s="161">
        <v>5</v>
      </c>
      <c r="U45" s="56"/>
      <c r="V45" s="56"/>
      <c r="W45" s="56"/>
      <c r="X45" s="56"/>
      <c r="Y45" s="56"/>
      <c r="Z45" s="56"/>
      <c r="AA45" s="56"/>
    </row>
    <row r="46" spans="1:27" ht="58.5" customHeight="1" x14ac:dyDescent="0.25">
      <c r="A46" s="484"/>
      <c r="B46" s="405"/>
      <c r="C46" s="406"/>
      <c r="D46" s="439"/>
      <c r="E46" s="413"/>
      <c r="F46" s="413"/>
      <c r="G46" s="416"/>
      <c r="H46" s="63" t="s">
        <v>385</v>
      </c>
      <c r="I46" s="421"/>
      <c r="J46" s="164"/>
      <c r="K46" s="424"/>
      <c r="L46" s="119" t="str">
        <f t="shared" si="1"/>
        <v>Nbre d'information sur les programmes de sciences participatives</v>
      </c>
      <c r="M46" s="73" t="s">
        <v>480</v>
      </c>
      <c r="N46" s="55"/>
      <c r="O46" s="55"/>
      <c r="P46" s="55"/>
      <c r="Q46" s="55"/>
      <c r="R46" s="55"/>
      <c r="S46" s="55"/>
      <c r="T46" s="161">
        <v>5</v>
      </c>
      <c r="U46" s="56"/>
      <c r="V46" s="56"/>
      <c r="W46" s="56"/>
      <c r="X46" s="56"/>
      <c r="Y46" s="56"/>
      <c r="Z46" s="56"/>
      <c r="AA46" s="56"/>
    </row>
    <row r="47" spans="1:27" ht="36" customHeight="1" x14ac:dyDescent="0.25">
      <c r="A47" s="484"/>
      <c r="B47" s="405"/>
      <c r="C47" s="406"/>
      <c r="D47" s="439"/>
      <c r="E47" s="413"/>
      <c r="F47" s="413"/>
      <c r="G47" s="416"/>
      <c r="H47" s="63" t="s">
        <v>382</v>
      </c>
      <c r="I47" s="421"/>
      <c r="J47" s="164"/>
      <c r="K47" s="424"/>
      <c r="L47" s="119" t="str">
        <f t="shared" si="1"/>
        <v>Nbre de fiches ID standardisées</v>
      </c>
      <c r="M47" s="73"/>
      <c r="N47" s="55"/>
      <c r="O47" s="55"/>
      <c r="P47" s="55"/>
      <c r="Q47" s="55"/>
      <c r="R47" s="55"/>
      <c r="S47" s="55"/>
      <c r="T47" s="161">
        <v>5</v>
      </c>
      <c r="U47" s="56"/>
      <c r="V47" s="56"/>
      <c r="W47" s="56"/>
      <c r="X47" s="56"/>
      <c r="Y47" s="56"/>
      <c r="Z47" s="56"/>
      <c r="AA47" s="56"/>
    </row>
    <row r="48" spans="1:27" ht="36" customHeight="1" x14ac:dyDescent="0.25">
      <c r="A48" s="484"/>
      <c r="B48" s="405"/>
      <c r="C48" s="406"/>
      <c r="D48" s="439"/>
      <c r="E48" s="413"/>
      <c r="F48" s="413"/>
      <c r="G48" s="416"/>
      <c r="H48" s="63" t="s">
        <v>359</v>
      </c>
      <c r="I48" s="421"/>
      <c r="J48" s="164"/>
      <c r="K48" s="424"/>
      <c r="L48" s="119" t="str">
        <f t="shared" si="1"/>
        <v>Evaluation de l'état de santé des mammifères marins</v>
      </c>
      <c r="M48" s="73"/>
      <c r="N48" s="55"/>
      <c r="O48" s="55"/>
      <c r="P48" s="55"/>
      <c r="Q48" s="55"/>
      <c r="R48" s="55"/>
      <c r="S48" s="55"/>
      <c r="T48" s="161">
        <v>5</v>
      </c>
      <c r="U48" s="56"/>
      <c r="V48" s="56"/>
      <c r="W48" s="56"/>
      <c r="X48" s="56"/>
      <c r="Y48" s="56"/>
      <c r="Z48" s="56"/>
      <c r="AA48" s="56"/>
    </row>
    <row r="49" spans="1:27" ht="62.25" customHeight="1" x14ac:dyDescent="0.25">
      <c r="A49" s="484"/>
      <c r="B49" s="405"/>
      <c r="C49" s="406"/>
      <c r="D49" s="439"/>
      <c r="E49" s="413"/>
      <c r="F49" s="413"/>
      <c r="G49" s="416"/>
      <c r="H49" s="63" t="s">
        <v>383</v>
      </c>
      <c r="I49" s="421"/>
      <c r="J49" s="164"/>
      <c r="K49" s="424"/>
      <c r="L49" s="119" t="str">
        <f t="shared" si="1"/>
        <v>Nbre de retours d'observations exploitées par science participative</v>
      </c>
      <c r="M49" s="73"/>
      <c r="N49" s="55"/>
      <c r="O49" s="55"/>
      <c r="P49" s="55"/>
      <c r="Q49" s="55"/>
      <c r="R49" s="55"/>
      <c r="S49" s="55"/>
      <c r="T49" s="161">
        <v>5</v>
      </c>
      <c r="U49" s="56"/>
      <c r="V49" s="56"/>
      <c r="W49" s="56"/>
      <c r="X49" s="56"/>
      <c r="Y49" s="56"/>
      <c r="Z49" s="56"/>
      <c r="AA49" s="56"/>
    </row>
    <row r="50" spans="1:27" ht="15.75" customHeight="1" x14ac:dyDescent="0.25">
      <c r="A50" s="484"/>
      <c r="B50" s="405"/>
      <c r="C50" s="406"/>
      <c r="D50" s="439"/>
      <c r="E50" s="412" t="s">
        <v>191</v>
      </c>
      <c r="F50" s="413"/>
      <c r="G50" s="415" t="s">
        <v>324</v>
      </c>
      <c r="H50" s="63" t="s">
        <v>213</v>
      </c>
      <c r="I50" s="420" t="s">
        <v>353</v>
      </c>
      <c r="J50" s="164"/>
      <c r="K50" s="423" t="str">
        <f t="shared" ref="K50" si="3">G50</f>
        <v xml:space="preserve">SP2; SP3; SP5 ;  SP8; SP9; </v>
      </c>
      <c r="L50" s="119" t="str">
        <f t="shared" si="1"/>
        <v xml:space="preserve">Nbre d'actions pilotes mises en œuvre;     </v>
      </c>
      <c r="M50" s="73"/>
      <c r="N50" s="55"/>
      <c r="O50" s="55"/>
      <c r="P50" s="55"/>
      <c r="Q50" s="55"/>
      <c r="R50" s="55"/>
      <c r="S50" s="55"/>
      <c r="T50" s="161">
        <v>5</v>
      </c>
      <c r="U50" s="56"/>
      <c r="V50" s="56"/>
      <c r="W50" s="56"/>
      <c r="X50" s="56"/>
      <c r="Y50" s="56"/>
      <c r="Z50" s="56"/>
      <c r="AA50" s="56"/>
    </row>
    <row r="51" spans="1:27" ht="31.5" x14ac:dyDescent="0.25">
      <c r="A51" s="484"/>
      <c r="B51" s="405"/>
      <c r="C51" s="406"/>
      <c r="D51" s="439"/>
      <c r="E51" s="413"/>
      <c r="F51" s="413"/>
      <c r="G51" s="416"/>
      <c r="H51" s="58" t="s">
        <v>206</v>
      </c>
      <c r="I51" s="421"/>
      <c r="J51" s="164"/>
      <c r="K51" s="424"/>
      <c r="L51" s="119" t="str">
        <f t="shared" si="1"/>
        <v>Nbre d'actions communes entre gestionnaire mises en œuvre;</v>
      </c>
      <c r="M51" s="73"/>
      <c r="N51" s="55"/>
      <c r="O51" s="55"/>
      <c r="P51" s="55"/>
      <c r="Q51" s="55"/>
      <c r="R51" s="55"/>
      <c r="S51" s="55"/>
      <c r="T51" s="161">
        <v>5</v>
      </c>
      <c r="U51" s="56"/>
      <c r="V51" s="56"/>
      <c r="W51" s="56"/>
      <c r="X51" s="56"/>
      <c r="Y51" s="56"/>
      <c r="Z51" s="56"/>
      <c r="AA51" s="56"/>
    </row>
    <row r="52" spans="1:27" ht="31.5" x14ac:dyDescent="0.25">
      <c r="A52" s="484"/>
      <c r="B52" s="405"/>
      <c r="C52" s="406"/>
      <c r="D52" s="439"/>
      <c r="E52" s="413"/>
      <c r="F52" s="413"/>
      <c r="G52" s="416"/>
      <c r="H52" s="58" t="s">
        <v>207</v>
      </c>
      <c r="I52" s="421"/>
      <c r="J52" s="164"/>
      <c r="K52" s="424"/>
      <c r="L52" s="119" t="str">
        <f t="shared" si="1"/>
        <v>Nbre de participation aux manifestations/an;</v>
      </c>
      <c r="M52" s="73" t="s">
        <v>482</v>
      </c>
      <c r="N52" s="55"/>
      <c r="O52" s="55"/>
      <c r="P52" s="55"/>
      <c r="Q52" s="55"/>
      <c r="R52" s="55"/>
      <c r="S52" s="55"/>
      <c r="T52" s="161">
        <v>5</v>
      </c>
      <c r="U52" s="56"/>
      <c r="V52" s="56"/>
      <c r="W52" s="56"/>
      <c r="X52" s="56"/>
      <c r="Y52" s="56"/>
      <c r="Z52" s="56"/>
      <c r="AA52" s="56"/>
    </row>
    <row r="53" spans="1:27" ht="31.5" x14ac:dyDescent="0.25">
      <c r="A53" s="484"/>
      <c r="B53" s="405"/>
      <c r="C53" s="406"/>
      <c r="D53" s="439"/>
      <c r="E53" s="413"/>
      <c r="F53" s="413"/>
      <c r="G53" s="416"/>
      <c r="H53" s="58" t="s">
        <v>214</v>
      </c>
      <c r="I53" s="421"/>
      <c r="J53" s="164"/>
      <c r="K53" s="424"/>
      <c r="L53" s="119" t="str">
        <f t="shared" si="1"/>
        <v>Nbre de panneaux d'information installés;</v>
      </c>
      <c r="M53" s="73"/>
      <c r="N53" s="55"/>
      <c r="O53" s="55"/>
      <c r="P53" s="55"/>
      <c r="Q53" s="55"/>
      <c r="R53" s="55"/>
      <c r="S53" s="55"/>
      <c r="T53" s="161">
        <v>5</v>
      </c>
      <c r="U53" s="56"/>
      <c r="V53" s="56"/>
      <c r="W53" s="56"/>
      <c r="X53" s="56"/>
      <c r="Y53" s="56"/>
      <c r="Z53" s="56"/>
      <c r="AA53" s="56"/>
    </row>
    <row r="54" spans="1:27" ht="15.6" customHeight="1" x14ac:dyDescent="0.25">
      <c r="A54" s="484"/>
      <c r="B54" s="405"/>
      <c r="C54" s="406"/>
      <c r="D54" s="439"/>
      <c r="E54" s="413"/>
      <c r="F54" s="413"/>
      <c r="G54" s="416"/>
      <c r="H54" s="58" t="s">
        <v>208</v>
      </c>
      <c r="I54" s="421"/>
      <c r="J54" s="164"/>
      <c r="K54" s="424"/>
      <c r="L54" s="119" t="str">
        <f t="shared" si="1"/>
        <v>Nbre de documents édités et diffusés;</v>
      </c>
      <c r="M54" s="73" t="s">
        <v>484</v>
      </c>
      <c r="N54" s="55"/>
      <c r="O54" s="55"/>
      <c r="P54" s="55"/>
      <c r="Q54" s="55"/>
      <c r="R54" s="55"/>
      <c r="S54" s="55"/>
      <c r="T54" s="161">
        <v>5</v>
      </c>
      <c r="U54" s="56"/>
      <c r="V54" s="56"/>
      <c r="W54" s="56"/>
      <c r="X54" s="56"/>
      <c r="Y54" s="56"/>
      <c r="Z54" s="56"/>
      <c r="AA54" s="56"/>
    </row>
    <row r="55" spans="1:27" ht="31.5" x14ac:dyDescent="0.25">
      <c r="A55" s="484"/>
      <c r="B55" s="405"/>
      <c r="C55" s="406"/>
      <c r="D55" s="439"/>
      <c r="E55" s="413"/>
      <c r="F55" s="413"/>
      <c r="G55" s="416"/>
      <c r="H55" s="58" t="s">
        <v>209</v>
      </c>
      <c r="I55" s="421"/>
      <c r="J55" s="164"/>
      <c r="K55" s="424"/>
      <c r="L55" s="119" t="str">
        <f t="shared" si="1"/>
        <v xml:space="preserve"> Nbre de personnes touchées/opérations de sensibilisation</v>
      </c>
      <c r="M55" s="73" t="s">
        <v>487</v>
      </c>
      <c r="N55" s="55"/>
      <c r="O55" s="55"/>
      <c r="P55" s="55"/>
      <c r="Q55" s="55"/>
      <c r="R55" s="55"/>
      <c r="S55" s="55"/>
      <c r="T55" s="161">
        <v>5</v>
      </c>
      <c r="U55" s="56"/>
      <c r="V55" s="56"/>
      <c r="W55" s="56"/>
      <c r="X55" s="56"/>
      <c r="Y55" s="56"/>
      <c r="Z55" s="56"/>
      <c r="AA55" s="56"/>
    </row>
    <row r="56" spans="1:27" ht="15.6" customHeight="1" x14ac:dyDescent="0.25">
      <c r="A56" s="484"/>
      <c r="B56" s="405"/>
      <c r="C56" s="406"/>
      <c r="D56" s="439"/>
      <c r="E56" s="413"/>
      <c r="F56" s="413"/>
      <c r="G56" s="416"/>
      <c r="H56" s="58" t="s">
        <v>210</v>
      </c>
      <c r="I56" s="421"/>
      <c r="J56" s="164"/>
      <c r="K56" s="424"/>
      <c r="L56" s="119" t="str">
        <f t="shared" si="1"/>
        <v>Nbre de chartes ratifiées</v>
      </c>
      <c r="M56" s="73"/>
      <c r="N56" s="55"/>
      <c r="O56" s="55"/>
      <c r="P56" s="55"/>
      <c r="Q56" s="55"/>
      <c r="R56" s="55"/>
      <c r="S56" s="55"/>
      <c r="T56" s="161">
        <v>5</v>
      </c>
      <c r="U56" s="56"/>
      <c r="V56" s="56"/>
      <c r="W56" s="56"/>
      <c r="X56" s="56"/>
      <c r="Y56" s="56"/>
      <c r="Z56" s="56"/>
      <c r="AA56" s="56"/>
    </row>
    <row r="57" spans="1:27" ht="31.5" x14ac:dyDescent="0.25">
      <c r="A57" s="484"/>
      <c r="B57" s="405"/>
      <c r="C57" s="406"/>
      <c r="D57" s="439"/>
      <c r="E57" s="413"/>
      <c r="F57" s="413"/>
      <c r="G57" s="416"/>
      <c r="H57" s="58" t="s">
        <v>211</v>
      </c>
      <c r="I57" s="421"/>
      <c r="J57" s="164"/>
      <c r="K57" s="424"/>
      <c r="L57" s="119" t="str">
        <f t="shared" si="1"/>
        <v>Nbre d'actions communes entre gestionnaire;</v>
      </c>
      <c r="M57" s="73"/>
      <c r="N57" s="55"/>
      <c r="O57" s="55"/>
      <c r="P57" s="55"/>
      <c r="Q57" s="55"/>
      <c r="R57" s="55"/>
      <c r="S57" s="55"/>
      <c r="T57" s="161">
        <v>5</v>
      </c>
      <c r="U57" s="56"/>
      <c r="V57" s="56"/>
      <c r="W57" s="56"/>
      <c r="X57" s="56"/>
      <c r="Y57" s="56"/>
      <c r="Z57" s="56"/>
      <c r="AA57" s="56"/>
    </row>
    <row r="58" spans="1:27" ht="47.25" x14ac:dyDescent="0.25">
      <c r="A58" s="484"/>
      <c r="B58" s="405"/>
      <c r="C58" s="406"/>
      <c r="D58" s="439"/>
      <c r="E58" s="413"/>
      <c r="F58" s="413"/>
      <c r="G58" s="416"/>
      <c r="H58" s="58" t="s">
        <v>220</v>
      </c>
      <c r="I58" s="421"/>
      <c r="J58" s="164"/>
      <c r="K58" s="424"/>
      <c r="L58" s="119" t="str">
        <f t="shared" si="1"/>
        <v>Nbre de participations aux réunions des différentes politiques publiques environ..;</v>
      </c>
      <c r="M58" s="73"/>
      <c r="N58" s="55"/>
      <c r="O58" s="55"/>
      <c r="P58" s="55"/>
      <c r="Q58" s="55"/>
      <c r="R58" s="55"/>
      <c r="S58" s="55"/>
      <c r="T58" s="161">
        <v>5</v>
      </c>
      <c r="U58" s="56"/>
      <c r="V58" s="56"/>
      <c r="W58" s="56"/>
      <c r="X58" s="56"/>
      <c r="Y58" s="56"/>
      <c r="Z58" s="56"/>
      <c r="AA58" s="56"/>
    </row>
    <row r="59" spans="1:27" ht="15.6" customHeight="1" x14ac:dyDescent="0.25">
      <c r="A59" s="484"/>
      <c r="B59" s="405"/>
      <c r="C59" s="406"/>
      <c r="D59" s="439"/>
      <c r="E59" s="442"/>
      <c r="F59" s="413"/>
      <c r="G59" s="443"/>
      <c r="H59" s="52" t="s">
        <v>212</v>
      </c>
      <c r="I59" s="444"/>
      <c r="J59" s="164"/>
      <c r="K59" s="430"/>
      <c r="L59" s="119" t="str">
        <f t="shared" si="1"/>
        <v>Nbre d'actions transfrontalières</v>
      </c>
      <c r="M59" s="73" t="s">
        <v>481</v>
      </c>
      <c r="N59" s="55"/>
      <c r="O59" s="55"/>
      <c r="P59" s="55"/>
      <c r="Q59" s="55"/>
      <c r="R59" s="55"/>
      <c r="S59" s="55"/>
      <c r="T59" s="161">
        <v>5</v>
      </c>
      <c r="U59" s="56"/>
      <c r="V59" s="56"/>
      <c r="W59" s="56"/>
      <c r="X59" s="56"/>
      <c r="Y59" s="56"/>
      <c r="Z59" s="56"/>
      <c r="AA59" s="56"/>
    </row>
    <row r="60" spans="1:27" x14ac:dyDescent="0.25">
      <c r="A60" s="484"/>
      <c r="B60" s="405"/>
      <c r="C60" s="406"/>
      <c r="D60" s="439"/>
      <c r="E60" s="412" t="s">
        <v>316</v>
      </c>
      <c r="F60" s="413"/>
      <c r="G60" s="415" t="s">
        <v>326</v>
      </c>
      <c r="H60" s="415" t="s">
        <v>211</v>
      </c>
      <c r="I60" s="420" t="s">
        <v>327</v>
      </c>
      <c r="J60" s="164"/>
      <c r="K60" s="423" t="str">
        <f>G60</f>
        <v xml:space="preserve">SP2; SP5; SP8: SP9;  </v>
      </c>
      <c r="L60" s="423" t="str">
        <f>H60</f>
        <v>Nbre d'actions communes entre gestionnaire;</v>
      </c>
      <c r="M60" s="153"/>
      <c r="N60" s="154"/>
      <c r="O60" s="154"/>
      <c r="P60" s="154"/>
      <c r="Q60" s="154"/>
      <c r="R60" s="154"/>
      <c r="S60" s="154"/>
      <c r="T60" s="161">
        <v>5</v>
      </c>
      <c r="U60" s="56"/>
      <c r="V60" s="56"/>
      <c r="W60" s="56"/>
      <c r="X60" s="56"/>
      <c r="Y60" s="56"/>
      <c r="Z60" s="56"/>
      <c r="AA60" s="56"/>
    </row>
    <row r="61" spans="1:27" x14ac:dyDescent="0.25">
      <c r="A61" s="484"/>
      <c r="B61" s="405"/>
      <c r="C61" s="406"/>
      <c r="D61" s="439"/>
      <c r="E61" s="413"/>
      <c r="F61" s="413"/>
      <c r="G61" s="416"/>
      <c r="H61" s="416"/>
      <c r="I61" s="421"/>
      <c r="J61" s="164"/>
      <c r="K61" s="424"/>
      <c r="L61" s="424"/>
      <c r="M61" s="152"/>
      <c r="N61" s="160"/>
      <c r="O61" s="160"/>
      <c r="P61" s="160"/>
      <c r="Q61" s="160"/>
      <c r="R61" s="160"/>
      <c r="S61" s="160"/>
      <c r="T61" s="161">
        <v>5</v>
      </c>
      <c r="U61" s="56"/>
      <c r="V61" s="56"/>
      <c r="W61" s="56"/>
      <c r="X61" s="56"/>
      <c r="Y61" s="56"/>
      <c r="Z61" s="56"/>
      <c r="AA61" s="56"/>
    </row>
    <row r="62" spans="1:27" ht="15.6" customHeight="1" x14ac:dyDescent="0.25">
      <c r="A62" s="484"/>
      <c r="B62" s="405"/>
      <c r="C62" s="406"/>
      <c r="D62" s="439"/>
      <c r="E62" s="413"/>
      <c r="F62" s="413"/>
      <c r="G62" s="416"/>
      <c r="H62" s="416"/>
      <c r="I62" s="421"/>
      <c r="J62" s="164"/>
      <c r="K62" s="424"/>
      <c r="L62" s="424"/>
      <c r="M62" s="152"/>
      <c r="N62" s="160"/>
      <c r="O62" s="160"/>
      <c r="P62" s="160"/>
      <c r="Q62" s="160"/>
      <c r="R62" s="160"/>
      <c r="S62" s="160"/>
      <c r="T62" s="161">
        <v>5</v>
      </c>
      <c r="U62" s="56"/>
      <c r="V62" s="56"/>
      <c r="W62" s="56"/>
      <c r="X62" s="56"/>
      <c r="Y62" s="56"/>
      <c r="Z62" s="56"/>
      <c r="AA62" s="56"/>
    </row>
    <row r="63" spans="1:27" x14ac:dyDescent="0.25">
      <c r="A63" s="484"/>
      <c r="B63" s="405"/>
      <c r="C63" s="406"/>
      <c r="D63" s="439"/>
      <c r="E63" s="413"/>
      <c r="F63" s="413"/>
      <c r="G63" s="416"/>
      <c r="H63" s="416"/>
      <c r="I63" s="421"/>
      <c r="J63" s="164"/>
      <c r="K63" s="424"/>
      <c r="L63" s="424"/>
      <c r="M63" s="152"/>
      <c r="N63" s="160"/>
      <c r="O63" s="160"/>
      <c r="P63" s="160"/>
      <c r="Q63" s="160"/>
      <c r="R63" s="160"/>
      <c r="S63" s="160"/>
      <c r="T63" s="161">
        <v>5</v>
      </c>
      <c r="U63" s="56"/>
      <c r="V63" s="56"/>
      <c r="W63" s="56"/>
      <c r="X63" s="56"/>
      <c r="Y63" s="56"/>
      <c r="Z63" s="56"/>
      <c r="AA63" s="56"/>
    </row>
    <row r="64" spans="1:27" ht="15.6" customHeight="1" x14ac:dyDescent="0.25">
      <c r="A64" s="484"/>
      <c r="B64" s="405"/>
      <c r="C64" s="406"/>
      <c r="D64" s="439"/>
      <c r="E64" s="413"/>
      <c r="F64" s="413"/>
      <c r="G64" s="416"/>
      <c r="H64" s="416"/>
      <c r="I64" s="421"/>
      <c r="J64" s="164"/>
      <c r="K64" s="424"/>
      <c r="L64" s="424"/>
      <c r="M64" s="152"/>
      <c r="N64" s="160"/>
      <c r="O64" s="160"/>
      <c r="P64" s="160"/>
      <c r="Q64" s="160"/>
      <c r="R64" s="160"/>
      <c r="S64" s="160"/>
      <c r="T64" s="161">
        <v>5</v>
      </c>
      <c r="U64" s="56"/>
      <c r="V64" s="56"/>
      <c r="W64" s="56"/>
      <c r="X64" s="56"/>
      <c r="Y64" s="56"/>
      <c r="Z64" s="56"/>
      <c r="AA64" s="56"/>
    </row>
    <row r="65" spans="1:27" ht="15.75" customHeight="1" x14ac:dyDescent="0.25">
      <c r="A65" s="484"/>
      <c r="B65" s="405"/>
      <c r="C65" s="406"/>
      <c r="D65" s="439"/>
      <c r="E65" s="413"/>
      <c r="F65" s="413"/>
      <c r="G65" s="416"/>
      <c r="H65" s="416"/>
      <c r="I65" s="421"/>
      <c r="J65" s="164"/>
      <c r="K65" s="424"/>
      <c r="L65" s="424"/>
      <c r="M65" s="152"/>
      <c r="N65" s="160"/>
      <c r="O65" s="160"/>
      <c r="P65" s="160"/>
      <c r="Q65" s="160"/>
      <c r="R65" s="160"/>
      <c r="S65" s="160"/>
      <c r="T65" s="161">
        <v>5</v>
      </c>
      <c r="U65" s="56"/>
      <c r="V65" s="56"/>
      <c r="W65" s="56"/>
      <c r="X65" s="56"/>
      <c r="Y65" s="56"/>
      <c r="Z65" s="56"/>
      <c r="AA65" s="56"/>
    </row>
    <row r="66" spans="1:27" ht="15.75" customHeight="1" x14ac:dyDescent="0.25">
      <c r="A66" s="484"/>
      <c r="B66" s="405"/>
      <c r="C66" s="406"/>
      <c r="D66" s="439"/>
      <c r="E66" s="413"/>
      <c r="F66" s="413"/>
      <c r="G66" s="416"/>
      <c r="H66" s="416"/>
      <c r="I66" s="421"/>
      <c r="J66" s="164"/>
      <c r="K66" s="424"/>
      <c r="L66" s="424"/>
      <c r="M66" s="152"/>
      <c r="N66" s="160"/>
      <c r="O66" s="160"/>
      <c r="P66" s="160"/>
      <c r="Q66" s="160"/>
      <c r="R66" s="160"/>
      <c r="S66" s="160"/>
      <c r="T66" s="161"/>
      <c r="U66" s="56"/>
      <c r="V66" s="56"/>
      <c r="W66" s="56"/>
      <c r="X66" s="56"/>
      <c r="Y66" s="56"/>
      <c r="Z66" s="56"/>
      <c r="AA66" s="56"/>
    </row>
    <row r="67" spans="1:27" x14ac:dyDescent="0.25">
      <c r="A67" s="484"/>
      <c r="B67" s="405"/>
      <c r="C67" s="406"/>
      <c r="D67" s="439"/>
      <c r="E67" s="413"/>
      <c r="F67" s="413"/>
      <c r="G67" s="416"/>
      <c r="H67" s="443"/>
      <c r="I67" s="444"/>
      <c r="J67" s="164"/>
      <c r="K67" s="430"/>
      <c r="L67" s="430"/>
      <c r="M67" s="152"/>
      <c r="N67" s="160"/>
      <c r="O67" s="160"/>
      <c r="P67" s="160"/>
      <c r="Q67" s="160"/>
      <c r="R67" s="160"/>
      <c r="S67" s="160"/>
      <c r="T67" s="161">
        <v>5</v>
      </c>
      <c r="U67" s="56"/>
      <c r="V67" s="56"/>
      <c r="W67" s="56"/>
      <c r="X67" s="56"/>
      <c r="Y67" s="56"/>
      <c r="Z67" s="56"/>
      <c r="AA67" s="56"/>
    </row>
    <row r="68" spans="1:27" ht="47.25" x14ac:dyDescent="0.25">
      <c r="A68" s="484"/>
      <c r="B68" s="532" t="s">
        <v>393</v>
      </c>
      <c r="C68" s="533"/>
      <c r="D68" s="409" t="s">
        <v>329</v>
      </c>
      <c r="E68" s="412" t="s">
        <v>391</v>
      </c>
      <c r="F68" s="413"/>
      <c r="G68" s="415" t="s">
        <v>378</v>
      </c>
      <c r="H68" s="63" t="s">
        <v>219</v>
      </c>
      <c r="I68" s="420" t="s">
        <v>394</v>
      </c>
      <c r="J68" s="164"/>
      <c r="K68" s="423" t="str">
        <f t="shared" ref="K68" si="4">G68</f>
        <v xml:space="preserve">SP1; SP2; SP3; SP4; SP5 ;SP6; SP8; SP9; SP10; SP11: </v>
      </c>
      <c r="L68" s="119" t="str">
        <f t="shared" si="1"/>
        <v xml:space="preserve">Mise en œuvre de la méthode MNHN et évaluation des risques d'interaction vis-à-vis des espèces d'IC;  </v>
      </c>
      <c r="M68" s="73"/>
      <c r="N68" s="55"/>
      <c r="O68" s="55"/>
      <c r="P68" s="55"/>
      <c r="Q68" s="55"/>
      <c r="R68" s="55"/>
      <c r="S68" s="55"/>
      <c r="T68" s="161">
        <v>5</v>
      </c>
      <c r="U68" s="56"/>
      <c r="V68" s="56"/>
      <c r="W68" s="56"/>
      <c r="X68" s="56"/>
      <c r="Y68" s="56"/>
      <c r="Z68" s="56"/>
      <c r="AA68" s="56"/>
    </row>
    <row r="69" spans="1:27" ht="31.5" x14ac:dyDescent="0.25">
      <c r="A69" s="484"/>
      <c r="B69" s="534"/>
      <c r="C69" s="535"/>
      <c r="D69" s="410"/>
      <c r="E69" s="413"/>
      <c r="F69" s="413"/>
      <c r="G69" s="416"/>
      <c r="H69" s="58" t="s">
        <v>218</v>
      </c>
      <c r="I69" s="421"/>
      <c r="J69" s="164"/>
      <c r="K69" s="424"/>
      <c r="L69" s="119" t="str">
        <f t="shared" si="1"/>
        <v>Nbre de participation aux manifestations/an</v>
      </c>
      <c r="M69" s="73"/>
      <c r="N69" s="55"/>
      <c r="O69" s="55"/>
      <c r="P69" s="55"/>
      <c r="Q69" s="55"/>
      <c r="R69" s="55"/>
      <c r="S69" s="55"/>
      <c r="T69" s="161">
        <v>5</v>
      </c>
      <c r="U69" s="56"/>
      <c r="V69" s="56"/>
      <c r="W69" s="56"/>
      <c r="X69" s="56"/>
      <c r="Y69" s="56"/>
      <c r="Z69" s="56"/>
      <c r="AA69" s="56"/>
    </row>
    <row r="70" spans="1:27" ht="31.5" x14ac:dyDescent="0.25">
      <c r="A70" s="484"/>
      <c r="B70" s="534"/>
      <c r="C70" s="535"/>
      <c r="D70" s="410"/>
      <c r="E70" s="413"/>
      <c r="F70" s="413"/>
      <c r="G70" s="416"/>
      <c r="H70" s="58" t="s">
        <v>214</v>
      </c>
      <c r="I70" s="421"/>
      <c r="J70" s="164"/>
      <c r="K70" s="424"/>
      <c r="L70" s="119" t="str">
        <f t="shared" si="1"/>
        <v>Nbre de panneaux d'information installés;</v>
      </c>
      <c r="M70" s="73"/>
      <c r="N70" s="55"/>
      <c r="O70" s="55"/>
      <c r="P70" s="55"/>
      <c r="Q70" s="55"/>
      <c r="R70" s="55"/>
      <c r="S70" s="55"/>
      <c r="T70" s="161">
        <v>5</v>
      </c>
      <c r="U70" s="56"/>
      <c r="V70" s="56"/>
      <c r="W70" s="56"/>
      <c r="X70" s="56"/>
      <c r="Y70" s="56"/>
      <c r="Z70" s="56"/>
      <c r="AA70" s="56"/>
    </row>
    <row r="71" spans="1:27" ht="15.6" customHeight="1" x14ac:dyDescent="0.25">
      <c r="A71" s="484"/>
      <c r="B71" s="534"/>
      <c r="C71" s="535"/>
      <c r="D71" s="410"/>
      <c r="E71" s="413"/>
      <c r="F71" s="413"/>
      <c r="G71" s="416"/>
      <c r="H71" s="58" t="s">
        <v>194</v>
      </c>
      <c r="I71" s="421"/>
      <c r="J71" s="164"/>
      <c r="K71" s="424"/>
      <c r="L71" s="119" t="str">
        <f t="shared" si="1"/>
        <v xml:space="preserve"> Nbre de documents édités et diffusés;</v>
      </c>
      <c r="M71" s="73" t="s">
        <v>484</v>
      </c>
      <c r="N71" s="55"/>
      <c r="O71" s="55"/>
      <c r="P71" s="55"/>
      <c r="Q71" s="55"/>
      <c r="R71" s="55"/>
      <c r="S71" s="55"/>
      <c r="T71" s="161">
        <v>5</v>
      </c>
      <c r="U71" s="56"/>
      <c r="V71" s="56"/>
      <c r="W71" s="56"/>
      <c r="X71" s="56"/>
      <c r="Y71" s="56"/>
      <c r="Z71" s="56"/>
      <c r="AA71" s="56"/>
    </row>
    <row r="72" spans="1:27" ht="31.5" customHeight="1" x14ac:dyDescent="0.25">
      <c r="A72" s="484"/>
      <c r="B72" s="534"/>
      <c r="C72" s="535"/>
      <c r="D72" s="410"/>
      <c r="E72" s="413"/>
      <c r="F72" s="413"/>
      <c r="G72" s="416"/>
      <c r="H72" s="58" t="s">
        <v>195</v>
      </c>
      <c r="I72" s="421"/>
      <c r="J72" s="164"/>
      <c r="K72" s="424"/>
      <c r="L72" s="119" t="str">
        <f t="shared" si="1"/>
        <v xml:space="preserve"> Nbre de personnes touchées/opérations de sensibilisation;</v>
      </c>
      <c r="M72" s="73" t="s">
        <v>487</v>
      </c>
      <c r="N72" s="55"/>
      <c r="O72" s="55"/>
      <c r="P72" s="55"/>
      <c r="Q72" s="55"/>
      <c r="R72" s="55"/>
      <c r="S72" s="55"/>
      <c r="T72" s="161">
        <v>5</v>
      </c>
      <c r="U72" s="56"/>
      <c r="V72" s="56"/>
      <c r="W72" s="56"/>
      <c r="X72" s="56"/>
      <c r="Y72" s="56"/>
      <c r="Z72" s="56"/>
      <c r="AA72" s="56"/>
    </row>
    <row r="73" spans="1:27" ht="15.6" customHeight="1" x14ac:dyDescent="0.25">
      <c r="A73" s="484"/>
      <c r="B73" s="534"/>
      <c r="C73" s="535"/>
      <c r="D73" s="410"/>
      <c r="E73" s="413"/>
      <c r="F73" s="413"/>
      <c r="G73" s="416"/>
      <c r="H73" s="58" t="s">
        <v>216</v>
      </c>
      <c r="I73" s="421"/>
      <c r="J73" s="164"/>
      <c r="K73" s="424"/>
      <c r="L73" s="119" t="str">
        <f t="shared" si="1"/>
        <v>Mise à jour de l'étude pêche</v>
      </c>
      <c r="M73" s="73"/>
      <c r="N73" s="55"/>
      <c r="O73" s="55"/>
      <c r="P73" s="55"/>
      <c r="Q73" s="55"/>
      <c r="R73" s="55"/>
      <c r="S73" s="55"/>
      <c r="T73" s="161">
        <v>5</v>
      </c>
      <c r="U73" s="56"/>
      <c r="V73" s="56"/>
      <c r="W73" s="56"/>
      <c r="X73" s="56"/>
      <c r="Y73" s="56"/>
      <c r="Z73" s="56"/>
      <c r="AA73" s="56"/>
    </row>
    <row r="74" spans="1:27" ht="31.5" x14ac:dyDescent="0.25">
      <c r="A74" s="484"/>
      <c r="B74" s="534"/>
      <c r="C74" s="535"/>
      <c r="D74" s="410"/>
      <c r="E74" s="413"/>
      <c r="F74" s="413"/>
      <c r="G74" s="416"/>
      <c r="H74" s="58" t="s">
        <v>359</v>
      </c>
      <c r="I74" s="421"/>
      <c r="J74" s="164"/>
      <c r="K74" s="424"/>
      <c r="L74" s="119" t="str">
        <f t="shared" si="1"/>
        <v>Evaluation de l'état de santé des mammifères marins</v>
      </c>
      <c r="M74" s="73"/>
      <c r="N74" s="55"/>
      <c r="O74" s="55"/>
      <c r="P74" s="55"/>
      <c r="Q74" s="55"/>
      <c r="R74" s="55"/>
      <c r="S74" s="55"/>
      <c r="T74" s="161">
        <v>5</v>
      </c>
      <c r="U74" s="56"/>
      <c r="V74" s="56"/>
      <c r="W74" s="56"/>
      <c r="X74" s="56"/>
      <c r="Y74" s="56"/>
      <c r="Z74" s="56"/>
      <c r="AA74" s="56"/>
    </row>
    <row r="75" spans="1:27" ht="47.25" x14ac:dyDescent="0.25">
      <c r="A75" s="484"/>
      <c r="B75" s="534"/>
      <c r="C75" s="535"/>
      <c r="D75" s="410"/>
      <c r="E75" s="413"/>
      <c r="F75" s="413"/>
      <c r="G75" s="416"/>
      <c r="H75" s="58" t="s">
        <v>379</v>
      </c>
      <c r="I75" s="421"/>
      <c r="J75" s="164"/>
      <c r="K75" s="424"/>
      <c r="L75" s="119" t="str">
        <f t="shared" si="1"/>
        <v>Nbre de sollcitations de la structure animatrice pour les dossiers d'évaluation d'incidences Natura 2000</v>
      </c>
      <c r="M75" s="73"/>
      <c r="N75" s="55"/>
      <c r="O75" s="55"/>
      <c r="P75" s="55"/>
      <c r="Q75" s="55"/>
      <c r="R75" s="55"/>
      <c r="S75" s="55"/>
      <c r="T75" s="161">
        <v>5</v>
      </c>
      <c r="U75" s="56"/>
      <c r="V75" s="56"/>
      <c r="W75" s="56"/>
      <c r="X75" s="56"/>
      <c r="Y75" s="56"/>
      <c r="Z75" s="56"/>
      <c r="AA75" s="56"/>
    </row>
    <row r="76" spans="1:27" ht="47.25" x14ac:dyDescent="0.25">
      <c r="A76" s="484"/>
      <c r="B76" s="534"/>
      <c r="C76" s="535"/>
      <c r="D76" s="410"/>
      <c r="E76" s="413"/>
      <c r="F76" s="413"/>
      <c r="G76" s="416"/>
      <c r="H76" s="58" t="s">
        <v>380</v>
      </c>
      <c r="I76" s="421"/>
      <c r="J76" s="164"/>
      <c r="K76" s="424"/>
      <c r="L76" s="119" t="str">
        <f t="shared" si="1"/>
        <v>Nbre de sollictations à assistance aux porteurs de projets soumis à évaluation d'incidence Natura 2000</v>
      </c>
      <c r="M76" s="73"/>
      <c r="N76" s="55"/>
      <c r="O76" s="55"/>
      <c r="P76" s="55"/>
      <c r="Q76" s="55"/>
      <c r="R76" s="55"/>
      <c r="S76" s="55"/>
      <c r="T76" s="161">
        <v>5</v>
      </c>
      <c r="U76" s="56"/>
      <c r="V76" s="56"/>
      <c r="W76" s="56"/>
      <c r="X76" s="56"/>
      <c r="Y76" s="56"/>
      <c r="Z76" s="56"/>
      <c r="AA76" s="56"/>
    </row>
    <row r="77" spans="1:27" ht="15.6" customHeight="1" x14ac:dyDescent="0.25">
      <c r="A77" s="484"/>
      <c r="B77" s="534"/>
      <c r="C77" s="535"/>
      <c r="D77" s="410"/>
      <c r="E77" s="413"/>
      <c r="F77" s="413"/>
      <c r="G77" s="416"/>
      <c r="H77" s="58" t="s">
        <v>217</v>
      </c>
      <c r="I77" s="421"/>
      <c r="J77" s="171"/>
      <c r="K77" s="424"/>
      <c r="L77" s="158" t="str">
        <f t="shared" si="1"/>
        <v>Réalisation d'une étude fréquentation;</v>
      </c>
      <c r="M77" s="73" t="s">
        <v>483</v>
      </c>
      <c r="N77" s="160"/>
      <c r="O77" s="160"/>
      <c r="P77" s="160"/>
      <c r="Q77" s="160"/>
      <c r="R77" s="160"/>
      <c r="S77" s="160"/>
      <c r="T77" s="161">
        <v>5</v>
      </c>
      <c r="U77" s="172"/>
      <c r="V77" s="172"/>
      <c r="W77" s="172"/>
      <c r="X77" s="172"/>
      <c r="Y77" s="172"/>
      <c r="Z77" s="172"/>
      <c r="AA77" s="172"/>
    </row>
    <row r="78" spans="1:27" ht="48" thickBot="1" x14ac:dyDescent="0.3">
      <c r="A78" s="494"/>
      <c r="B78" s="536"/>
      <c r="C78" s="537"/>
      <c r="D78" s="411"/>
      <c r="E78" s="414"/>
      <c r="F78" s="414"/>
      <c r="G78" s="417"/>
      <c r="H78" s="59" t="s">
        <v>204</v>
      </c>
      <c r="I78" s="422"/>
      <c r="J78" s="167"/>
      <c r="K78" s="425"/>
      <c r="L78" s="86" t="str">
        <f t="shared" si="1"/>
        <v>Nombre de projets de recherche sur le site et /ou de manière couplées avec d'autres suivis;</v>
      </c>
      <c r="M78" s="85"/>
      <c r="N78" s="131"/>
      <c r="O78" s="131"/>
      <c r="P78" s="131"/>
      <c r="Q78" s="131"/>
      <c r="R78" s="131"/>
      <c r="S78" s="131"/>
      <c r="T78" s="162">
        <v>5</v>
      </c>
      <c r="U78" s="132"/>
      <c r="V78" s="132"/>
      <c r="W78" s="132"/>
      <c r="X78" s="132"/>
      <c r="Y78" s="132"/>
      <c r="Z78" s="132"/>
      <c r="AA78" s="132"/>
    </row>
    <row r="79" spans="1:27" ht="45" x14ac:dyDescent="0.25">
      <c r="G79" s="155" t="s">
        <v>303</v>
      </c>
      <c r="I79" s="155" t="s">
        <v>330</v>
      </c>
    </row>
    <row r="80" spans="1:27" ht="45" x14ac:dyDescent="0.25">
      <c r="G80" s="71" t="s">
        <v>304</v>
      </c>
      <c r="I80" s="155" t="s">
        <v>331</v>
      </c>
    </row>
    <row r="81" spans="7:9" ht="30" x14ac:dyDescent="0.25">
      <c r="G81" s="156" t="s">
        <v>305</v>
      </c>
      <c r="I81" s="155" t="s">
        <v>332</v>
      </c>
    </row>
    <row r="82" spans="7:9" ht="30" x14ac:dyDescent="0.25">
      <c r="G82" s="155" t="s">
        <v>306</v>
      </c>
      <c r="I82" s="155" t="s">
        <v>334</v>
      </c>
    </row>
    <row r="83" spans="7:9" ht="30" x14ac:dyDescent="0.25">
      <c r="G83" s="155" t="s">
        <v>307</v>
      </c>
      <c r="I83" s="155" t="s">
        <v>335</v>
      </c>
    </row>
    <row r="84" spans="7:9" ht="60" x14ac:dyDescent="0.25">
      <c r="G84" s="155" t="s">
        <v>308</v>
      </c>
      <c r="I84" s="155" t="s">
        <v>336</v>
      </c>
    </row>
    <row r="85" spans="7:9" ht="60" x14ac:dyDescent="0.25">
      <c r="G85" s="71" t="s">
        <v>309</v>
      </c>
      <c r="I85" s="155" t="s">
        <v>337</v>
      </c>
    </row>
    <row r="86" spans="7:9" ht="30" x14ac:dyDescent="0.25">
      <c r="G86" s="71" t="s">
        <v>310</v>
      </c>
      <c r="I86" s="155" t="s">
        <v>339</v>
      </c>
    </row>
    <row r="87" spans="7:9" ht="30" x14ac:dyDescent="0.25">
      <c r="G87" s="71" t="s">
        <v>311</v>
      </c>
      <c r="I87" s="155" t="s">
        <v>340</v>
      </c>
    </row>
    <row r="88" spans="7:9" ht="45" x14ac:dyDescent="0.25">
      <c r="G88" s="155" t="s">
        <v>312</v>
      </c>
      <c r="I88" s="155" t="s">
        <v>341</v>
      </c>
    </row>
    <row r="89" spans="7:9" ht="30" x14ac:dyDescent="0.25">
      <c r="G89" s="155" t="s">
        <v>313</v>
      </c>
      <c r="I89" s="155" t="s">
        <v>342</v>
      </c>
    </row>
    <row r="90" spans="7:9" ht="30" x14ac:dyDescent="0.25">
      <c r="G90" s="155"/>
      <c r="I90" s="155" t="s">
        <v>343</v>
      </c>
    </row>
  </sheetData>
  <mergeCells count="90">
    <mergeCell ref="AB3:AB12"/>
    <mergeCell ref="H15:H16"/>
    <mergeCell ref="J15:J16"/>
    <mergeCell ref="L15:L16"/>
    <mergeCell ref="M15:M16"/>
    <mergeCell ref="N15:N16"/>
    <mergeCell ref="O15:O16"/>
    <mergeCell ref="P15:P16"/>
    <mergeCell ref="Q15:Q16"/>
    <mergeCell ref="R15:R16"/>
    <mergeCell ref="S15:S16"/>
    <mergeCell ref="T15:T16"/>
    <mergeCell ref="U15:U16"/>
    <mergeCell ref="V15:V16"/>
    <mergeCell ref="W15:W16"/>
    <mergeCell ref="X15:X16"/>
    <mergeCell ref="Y15:Y16"/>
    <mergeCell ref="Z15:Z16"/>
    <mergeCell ref="AA15:AA16"/>
    <mergeCell ref="K60:K67"/>
    <mergeCell ref="K15:K28"/>
    <mergeCell ref="L60:L67"/>
    <mergeCell ref="G8:G12"/>
    <mergeCell ref="I8:I11"/>
    <mergeCell ref="K8:K12"/>
    <mergeCell ref="A8:A12"/>
    <mergeCell ref="U13:AA13"/>
    <mergeCell ref="K13:T13"/>
    <mergeCell ref="N3:N12"/>
    <mergeCell ref="O3:P12"/>
    <mergeCell ref="Q3:Q12"/>
    <mergeCell ref="R3:S12"/>
    <mergeCell ref="L3:L6"/>
    <mergeCell ref="H8:H11"/>
    <mergeCell ref="L8:L11"/>
    <mergeCell ref="H60:H67"/>
    <mergeCell ref="K68:K78"/>
    <mergeCell ref="B38:C67"/>
    <mergeCell ref="D38:D67"/>
    <mergeCell ref="I38:I49"/>
    <mergeCell ref="K38:K49"/>
    <mergeCell ref="E50:E59"/>
    <mergeCell ref="G50:G59"/>
    <mergeCell ref="I50:I59"/>
    <mergeCell ref="K50:K59"/>
    <mergeCell ref="E38:E49"/>
    <mergeCell ref="F38:F78"/>
    <mergeCell ref="G38:G49"/>
    <mergeCell ref="E60:E67"/>
    <mergeCell ref="G60:G67"/>
    <mergeCell ref="I60:I67"/>
    <mergeCell ref="E29:E37"/>
    <mergeCell ref="G29:G37"/>
    <mergeCell ref="I29:I37"/>
    <mergeCell ref="K29:K37"/>
    <mergeCell ref="E15:E28"/>
    <mergeCell ref="F15:F37"/>
    <mergeCell ref="G15:G28"/>
    <mergeCell ref="I15:I28"/>
    <mergeCell ref="B1:D1"/>
    <mergeCell ref="E1:I1"/>
    <mergeCell ref="K1:T1"/>
    <mergeCell ref="U1:AA1"/>
    <mergeCell ref="E3:E7"/>
    <mergeCell ref="G3:G7"/>
    <mergeCell ref="K3:K7"/>
    <mergeCell ref="A2:D2"/>
    <mergeCell ref="I3:I6"/>
    <mergeCell ref="F3:F6"/>
    <mergeCell ref="B3:B7"/>
    <mergeCell ref="C3:C7"/>
    <mergeCell ref="D3:D7"/>
    <mergeCell ref="A3:A7"/>
    <mergeCell ref="H3:H6"/>
    <mergeCell ref="A14:A78"/>
    <mergeCell ref="F8:F11"/>
    <mergeCell ref="B14:C14"/>
    <mergeCell ref="B15:C37"/>
    <mergeCell ref="D15:D37"/>
    <mergeCell ref="B68:C78"/>
    <mergeCell ref="D68:D78"/>
    <mergeCell ref="E68:E78"/>
    <mergeCell ref="B8:B12"/>
    <mergeCell ref="C8:C12"/>
    <mergeCell ref="D8:D12"/>
    <mergeCell ref="E8:E12"/>
    <mergeCell ref="A13:D13"/>
    <mergeCell ref="E13:I13"/>
    <mergeCell ref="G68:G78"/>
    <mergeCell ref="I68:I78"/>
  </mergeCells>
  <conditionalFormatting sqref="T2">
    <cfRule type="containsText" dxfId="71" priority="7" operator="containsText" text="5">
      <formula>NOT(ISERROR(SEARCH("5",T2)))</formula>
    </cfRule>
    <cfRule type="containsText" dxfId="70" priority="8" operator="containsText" text="4">
      <formula>NOT(ISERROR(SEARCH("4",T2)))</formula>
    </cfRule>
    <cfRule type="containsText" dxfId="69" priority="9" operator="containsText" text="3">
      <formula>NOT(ISERROR(SEARCH("3",T2)))</formula>
    </cfRule>
    <cfRule type="containsText" dxfId="68" priority="10" operator="containsText" text="2">
      <formula>NOT(ISERROR(SEARCH("2",T2)))</formula>
    </cfRule>
    <cfRule type="containsText" dxfId="67" priority="11" operator="containsText" text="1">
      <formula>NOT(ISERROR(SEARCH("1",T2)))</formula>
    </cfRule>
    <cfRule type="containsText" dxfId="66" priority="12" operator="containsText" text="0">
      <formula>NOT(ISERROR(SEARCH("0",T2)))</formula>
    </cfRule>
  </conditionalFormatting>
  <conditionalFormatting sqref="T14">
    <cfRule type="containsText" dxfId="65" priority="1" operator="containsText" text="5">
      <formula>NOT(ISERROR(SEARCH("5",T14)))</formula>
    </cfRule>
    <cfRule type="containsText" dxfId="64" priority="2" operator="containsText" text="4">
      <formula>NOT(ISERROR(SEARCH("4",T14)))</formula>
    </cfRule>
    <cfRule type="containsText" dxfId="63" priority="3" operator="containsText" text="3">
      <formula>NOT(ISERROR(SEARCH("3",T14)))</formula>
    </cfRule>
    <cfRule type="containsText" dxfId="62" priority="4" operator="containsText" text="2">
      <formula>NOT(ISERROR(SEARCH("2",T14)))</formula>
    </cfRule>
    <cfRule type="containsText" dxfId="61" priority="5" operator="containsText" text="1">
      <formula>NOT(ISERROR(SEARCH("1",T14)))</formula>
    </cfRule>
    <cfRule type="containsText" dxfId="60" priority="6" operator="containsText" text="0">
      <formula>NOT(ISERROR(SEARCH("0",T14)))</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83"/>
  <sheetViews>
    <sheetView tabSelected="1" topLeftCell="J55" zoomScale="60" zoomScaleNormal="60" workbookViewId="0">
      <selection activeCell="V32" sqref="V32"/>
    </sheetView>
  </sheetViews>
  <sheetFormatPr baseColWidth="10" defaultRowHeight="15.75" x14ac:dyDescent="0.25"/>
  <cols>
    <col min="1" max="1" width="32.7109375" customWidth="1"/>
    <col min="2" max="2" width="27.5703125" customWidth="1"/>
    <col min="3" max="3" width="23" customWidth="1"/>
    <col min="4" max="4" width="42.28515625" customWidth="1"/>
    <col min="5" max="5" width="59.5703125" customWidth="1"/>
    <col min="6" max="6" width="34.7109375" customWidth="1"/>
    <col min="7" max="7" width="51.42578125" customWidth="1"/>
    <col min="8" max="8" width="38.28515625" customWidth="1"/>
    <col min="9" max="9" width="68.5703125" customWidth="1"/>
    <col min="10" max="10" width="5.140625" style="70" customWidth="1"/>
    <col min="11" max="11" width="50" style="5" customWidth="1"/>
    <col min="12" max="12" width="46.85546875" style="5" customWidth="1"/>
    <col min="13" max="13" width="103" style="5" customWidth="1"/>
    <col min="20" max="20" width="13.140625" style="5" customWidth="1"/>
  </cols>
  <sheetData>
    <row r="1" spans="1:27" s="1" customFormat="1" ht="99" customHeight="1" thickBot="1" x14ac:dyDescent="0.45">
      <c r="A1" s="157" t="s">
        <v>14</v>
      </c>
      <c r="B1" s="385" t="s">
        <v>17</v>
      </c>
      <c r="C1" s="391"/>
      <c r="D1" s="386"/>
      <c r="E1" s="381" t="s">
        <v>19</v>
      </c>
      <c r="F1" s="382"/>
      <c r="G1" s="382"/>
      <c r="H1" s="382"/>
      <c r="I1" s="392"/>
      <c r="J1" s="65"/>
      <c r="K1" s="381" t="s">
        <v>35</v>
      </c>
      <c r="L1" s="382"/>
      <c r="M1" s="382"/>
      <c r="N1" s="382"/>
      <c r="O1" s="382"/>
      <c r="P1" s="382"/>
      <c r="Q1" s="382"/>
      <c r="R1" s="382"/>
      <c r="S1" s="382"/>
      <c r="T1" s="393"/>
      <c r="U1" s="393"/>
      <c r="V1" s="393"/>
      <c r="W1" s="393"/>
      <c r="X1" s="393"/>
      <c r="Y1" s="393"/>
      <c r="Z1" s="393"/>
      <c r="AA1" s="394"/>
    </row>
    <row r="2" spans="1:27" s="5" customFormat="1" ht="87" customHeight="1" thickBot="1" x14ac:dyDescent="0.3">
      <c r="A2" s="206" t="s">
        <v>399</v>
      </c>
      <c r="B2" s="578" t="s">
        <v>9</v>
      </c>
      <c r="C2" s="578"/>
      <c r="D2" s="642"/>
      <c r="E2" s="221" t="s">
        <v>7</v>
      </c>
      <c r="F2" s="222" t="s">
        <v>15</v>
      </c>
      <c r="G2" s="222" t="s">
        <v>37</v>
      </c>
      <c r="H2" s="222" t="s">
        <v>250</v>
      </c>
      <c r="I2" s="222" t="s">
        <v>39</v>
      </c>
      <c r="J2" s="223"/>
      <c r="K2" s="224" t="s">
        <v>34</v>
      </c>
      <c r="L2" s="224" t="s">
        <v>4</v>
      </c>
      <c r="M2" s="224" t="s">
        <v>425</v>
      </c>
      <c r="N2" s="43" t="s">
        <v>27</v>
      </c>
      <c r="O2" s="44" t="s">
        <v>28</v>
      </c>
      <c r="P2" s="45" t="s">
        <v>29</v>
      </c>
      <c r="Q2" s="46" t="s">
        <v>30</v>
      </c>
      <c r="R2" s="47" t="s">
        <v>31</v>
      </c>
      <c r="S2" s="48" t="s">
        <v>32</v>
      </c>
      <c r="T2" s="42" t="s">
        <v>33</v>
      </c>
      <c r="U2" s="42" t="s">
        <v>42</v>
      </c>
      <c r="V2" s="42" t="s">
        <v>43</v>
      </c>
      <c r="W2" s="42" t="s">
        <v>44</v>
      </c>
      <c r="X2" s="42" t="s">
        <v>45</v>
      </c>
      <c r="Y2" s="42" t="s">
        <v>46</v>
      </c>
      <c r="Z2" s="42" t="s">
        <v>47</v>
      </c>
      <c r="AA2" s="42" t="s">
        <v>48</v>
      </c>
    </row>
    <row r="3" spans="1:27" s="5" customFormat="1" ht="104.1" customHeight="1" thickBot="1" x14ac:dyDescent="0.3">
      <c r="A3" s="587" t="s">
        <v>400</v>
      </c>
      <c r="B3" s="97" t="s">
        <v>403</v>
      </c>
      <c r="C3" s="469" t="s">
        <v>419</v>
      </c>
      <c r="D3" s="207" t="str">
        <f>M3</f>
        <v>Etat évalué à MOYEN (inadéquat) (2012)
Richesse taxonomique moyenne = 8,8 taxons
Abondance moyenne = 47,3 ind./m²</v>
      </c>
      <c r="E3" s="208" t="s">
        <v>225</v>
      </c>
      <c r="F3" s="463" t="s">
        <v>256</v>
      </c>
      <c r="G3" s="463" t="s">
        <v>241</v>
      </c>
      <c r="H3" s="463" t="s">
        <v>402</v>
      </c>
      <c r="I3" s="514" t="s">
        <v>228</v>
      </c>
      <c r="J3" s="630"/>
      <c r="K3" s="423" t="str">
        <f>G3</f>
        <v xml:space="preserve">Etat de conservation de l'habitat sur le site </v>
      </c>
      <c r="L3" s="423" t="s">
        <v>402</v>
      </c>
      <c r="M3" s="210" t="s">
        <v>261</v>
      </c>
      <c r="N3" s="495" t="s">
        <v>397</v>
      </c>
      <c r="O3" s="516" t="s">
        <v>395</v>
      </c>
      <c r="P3" s="517"/>
      <c r="Q3" s="485" t="s">
        <v>64</v>
      </c>
      <c r="R3" s="488" t="s">
        <v>396</v>
      </c>
      <c r="S3" s="489"/>
      <c r="T3" s="239" t="s">
        <v>396</v>
      </c>
      <c r="U3" s="80"/>
      <c r="V3" s="80"/>
      <c r="W3" s="205" t="s">
        <v>398</v>
      </c>
      <c r="X3" s="80"/>
      <c r="Y3" s="80"/>
      <c r="Z3" s="80"/>
      <c r="AA3" s="80"/>
    </row>
    <row r="4" spans="1:27" s="5" customFormat="1" ht="98.1" customHeight="1" thickBot="1" x14ac:dyDescent="0.3">
      <c r="A4" s="588"/>
      <c r="B4" s="240" t="s">
        <v>226</v>
      </c>
      <c r="C4" s="526"/>
      <c r="D4" s="207" t="s">
        <v>227</v>
      </c>
      <c r="E4" s="232"/>
      <c r="F4" s="528"/>
      <c r="G4" s="528"/>
      <c r="H4" s="464"/>
      <c r="I4" s="515"/>
      <c r="J4" s="631"/>
      <c r="K4" s="430"/>
      <c r="L4" s="424"/>
      <c r="M4" s="207" t="s">
        <v>227</v>
      </c>
      <c r="N4" s="496"/>
      <c r="O4" s="518"/>
      <c r="P4" s="519"/>
      <c r="Q4" s="647"/>
      <c r="R4" s="490"/>
      <c r="S4" s="491"/>
      <c r="T4" s="241" t="s">
        <v>396</v>
      </c>
      <c r="U4" s="80"/>
      <c r="V4" s="80"/>
      <c r="W4" s="205" t="s">
        <v>398</v>
      </c>
      <c r="X4" s="80"/>
      <c r="Y4" s="80"/>
      <c r="Z4" s="80"/>
      <c r="AA4" s="80"/>
    </row>
    <row r="5" spans="1:27" s="5" customFormat="1" ht="99.6" customHeight="1" thickBot="1" x14ac:dyDescent="0.3">
      <c r="A5" s="588"/>
      <c r="B5" s="242" t="s">
        <v>253</v>
      </c>
      <c r="C5" s="470"/>
      <c r="D5" s="243" t="s">
        <v>401</v>
      </c>
      <c r="E5" s="92"/>
      <c r="F5" s="81" t="s">
        <v>254</v>
      </c>
      <c r="G5" s="81" t="s">
        <v>236</v>
      </c>
      <c r="H5" s="641"/>
      <c r="I5" s="645"/>
      <c r="J5" s="244"/>
      <c r="K5" s="86" t="s">
        <v>236</v>
      </c>
      <c r="L5" s="425"/>
      <c r="M5" s="243" t="s">
        <v>401</v>
      </c>
      <c r="N5" s="646"/>
      <c r="O5" s="460"/>
      <c r="P5" s="461"/>
      <c r="Q5" s="648"/>
      <c r="R5" s="613"/>
      <c r="S5" s="614"/>
      <c r="T5" s="246" t="s">
        <v>396</v>
      </c>
      <c r="U5" s="80"/>
      <c r="V5" s="80"/>
      <c r="W5" s="205" t="s">
        <v>398</v>
      </c>
      <c r="X5" s="80"/>
      <c r="Y5" s="80"/>
      <c r="Z5" s="80"/>
      <c r="AA5" s="80"/>
    </row>
    <row r="6" spans="1:27" s="5" customFormat="1" ht="120.75" customHeight="1" x14ac:dyDescent="0.25">
      <c r="A6" s="588"/>
      <c r="B6" s="237" t="s">
        <v>405</v>
      </c>
      <c r="C6" s="116" t="s">
        <v>404</v>
      </c>
      <c r="D6" s="238" t="s">
        <v>235</v>
      </c>
      <c r="E6" s="232"/>
      <c r="F6" s="198" t="s">
        <v>257</v>
      </c>
      <c r="G6" s="464" t="s">
        <v>437</v>
      </c>
      <c r="H6" s="198" t="s">
        <v>407</v>
      </c>
      <c r="I6" s="200" t="s">
        <v>243</v>
      </c>
      <c r="J6" s="66"/>
      <c r="K6" s="424" t="s">
        <v>406</v>
      </c>
      <c r="L6" s="193" t="s">
        <v>407</v>
      </c>
      <c r="M6" s="217" t="s">
        <v>235</v>
      </c>
      <c r="N6" s="496" t="s">
        <v>397</v>
      </c>
      <c r="O6" s="590" t="s">
        <v>409</v>
      </c>
      <c r="P6" s="591"/>
      <c r="Q6" s="592" t="s">
        <v>408</v>
      </c>
      <c r="R6" s="593"/>
      <c r="S6" s="594"/>
      <c r="T6" s="211" t="s">
        <v>396</v>
      </c>
      <c r="U6" s="212">
        <v>2022</v>
      </c>
      <c r="V6" s="80"/>
      <c r="W6" s="80"/>
      <c r="X6" s="80"/>
      <c r="Y6" s="80"/>
      <c r="Z6" s="204"/>
      <c r="AA6" s="80"/>
    </row>
    <row r="7" spans="1:27" s="2" customFormat="1" ht="138" customHeight="1" thickBot="1" x14ac:dyDescent="0.25">
      <c r="A7" s="588"/>
      <c r="B7" s="236" t="s">
        <v>226</v>
      </c>
      <c r="C7" s="199" t="s">
        <v>435</v>
      </c>
      <c r="D7" s="247" t="s">
        <v>229</v>
      </c>
      <c r="E7" s="232"/>
      <c r="F7" s="197" t="s">
        <v>257</v>
      </c>
      <c r="G7" s="464"/>
      <c r="H7" s="196" t="s">
        <v>436</v>
      </c>
      <c r="I7" s="216" t="s">
        <v>230</v>
      </c>
      <c r="J7" s="165"/>
      <c r="K7" s="424"/>
      <c r="L7" s="192" t="str">
        <f t="shared" ref="L7" si="0">H7</f>
        <v xml:space="preserve"> = ([surface évaluée en 2012] + [surface en gain d'habitat An x] - [surface en perte d'habitat An x]) /  [surface évaluée en 2012]</v>
      </c>
      <c r="M7" s="248" t="s">
        <v>229</v>
      </c>
      <c r="N7" s="496"/>
      <c r="O7" s="590"/>
      <c r="P7" s="591"/>
      <c r="Q7" s="592"/>
      <c r="R7" s="593"/>
      <c r="S7" s="594"/>
      <c r="T7" s="249" t="s">
        <v>396</v>
      </c>
      <c r="U7" s="204"/>
      <c r="V7" s="80"/>
      <c r="W7" s="80"/>
      <c r="X7" s="80"/>
      <c r="Y7" s="80"/>
      <c r="Z7" s="204"/>
      <c r="AA7" s="80"/>
    </row>
    <row r="8" spans="1:27" s="2" customFormat="1" ht="84" customHeight="1" x14ac:dyDescent="0.2">
      <c r="A8" s="588"/>
      <c r="B8" s="98" t="s">
        <v>403</v>
      </c>
      <c r="C8" s="471" t="s">
        <v>245</v>
      </c>
      <c r="D8" s="250" t="str">
        <f t="shared" ref="D8" si="1">M8</f>
        <v>Indice AMBI bon à très bon en 2015</v>
      </c>
      <c r="E8" s="251"/>
      <c r="F8" s="252" t="s">
        <v>417</v>
      </c>
      <c r="G8" s="617" t="s">
        <v>246</v>
      </c>
      <c r="H8" s="617" t="s">
        <v>231</v>
      </c>
      <c r="I8" s="618" t="s">
        <v>232</v>
      </c>
      <c r="J8" s="545"/>
      <c r="K8" s="441" t="str">
        <f t="shared" ref="K8:L11" si="2">G8</f>
        <v>Evolution relative des densités individuelles des espèces de cinq groupes écologiques définis en fonction de leur tolérance et/ou de leur sensibilité à un gradient de stress (matière organique, pollution). Indicateur AMBI (DCE, Docob)</v>
      </c>
      <c r="L8" s="441" t="str">
        <f t="shared" si="2"/>
        <v>Evolution relative des densités individuelles des espèces de cinq groupes écologiques définis en fonction de leur tolérance et/ou de leur sensibilité à un gradient de stress (matière organique, pollution)</v>
      </c>
      <c r="M8" s="253" t="s">
        <v>415</v>
      </c>
      <c r="N8" s="619" t="s">
        <v>397</v>
      </c>
      <c r="O8" s="632" t="s">
        <v>410</v>
      </c>
      <c r="P8" s="634" t="s">
        <v>411</v>
      </c>
      <c r="Q8" s="585" t="s">
        <v>412</v>
      </c>
      <c r="R8" s="637" t="s">
        <v>413</v>
      </c>
      <c r="S8" s="639" t="s">
        <v>414</v>
      </c>
      <c r="T8" s="254" t="s">
        <v>68</v>
      </c>
      <c r="U8" s="80"/>
      <c r="V8" s="80"/>
      <c r="W8" s="80"/>
      <c r="X8" s="80"/>
      <c r="Y8" s="80"/>
      <c r="Z8" s="80"/>
      <c r="AA8" s="80"/>
    </row>
    <row r="9" spans="1:27" s="2" customFormat="1" ht="54.6" customHeight="1" x14ac:dyDescent="0.2">
      <c r="A9" s="588"/>
      <c r="B9" s="257" t="s">
        <v>226</v>
      </c>
      <c r="C9" s="526"/>
      <c r="D9" s="214" t="s">
        <v>233</v>
      </c>
      <c r="E9" s="232"/>
      <c r="F9" s="198" t="s">
        <v>416</v>
      </c>
      <c r="G9" s="528"/>
      <c r="H9" s="528"/>
      <c r="I9" s="527"/>
      <c r="J9" s="511"/>
      <c r="K9" s="430"/>
      <c r="L9" s="430"/>
      <c r="M9" s="215" t="s">
        <v>233</v>
      </c>
      <c r="N9" s="497"/>
      <c r="O9" s="633"/>
      <c r="P9" s="635"/>
      <c r="Q9" s="586"/>
      <c r="R9" s="638"/>
      <c r="S9" s="640"/>
      <c r="T9" s="256" t="s">
        <v>418</v>
      </c>
      <c r="U9" s="80"/>
      <c r="V9" s="80"/>
      <c r="W9" s="80"/>
      <c r="X9" s="80"/>
      <c r="Y9" s="80"/>
      <c r="Z9" s="80"/>
      <c r="AA9" s="80"/>
    </row>
    <row r="10" spans="1:27" s="2" customFormat="1" ht="228.6" customHeight="1" thickBot="1" x14ac:dyDescent="0.25">
      <c r="A10" s="588"/>
      <c r="B10" s="195" t="s">
        <v>451</v>
      </c>
      <c r="C10" s="195" t="s">
        <v>236</v>
      </c>
      <c r="D10" s="258" t="str">
        <f>M10</f>
        <v>A rétrocalculer</v>
      </c>
      <c r="E10" s="232"/>
      <c r="F10" s="196" t="s">
        <v>452</v>
      </c>
      <c r="G10" s="208" t="s">
        <v>239</v>
      </c>
      <c r="H10" s="196" t="s">
        <v>238</v>
      </c>
      <c r="I10" s="216" t="s">
        <v>237</v>
      </c>
      <c r="J10" s="259"/>
      <c r="K10" s="192" t="str">
        <f>G10</f>
        <v>Indicateur DCSMM en cours de développement : BEQI2 (ou BEQI-FR_MEC) ou BENTHOVAL</v>
      </c>
      <c r="L10" s="192" t="str">
        <f>H10</f>
        <v>Structure : Maintien  des structures caractéristiques des différents habitats meubles sur le site (nature du substrat, composition taxonomique et structure de l'habitat)
Maintien des espèces leaders ou caractéristiques de l'habitat en termes de composition, densité et structure
Evolution des espèces indicatrices de perturbations physiques, biologiques ou de pollutions</v>
      </c>
      <c r="M10" s="260" t="s">
        <v>240</v>
      </c>
      <c r="N10" s="261" t="s">
        <v>397</v>
      </c>
      <c r="O10" s="548" t="s">
        <v>453</v>
      </c>
      <c r="P10" s="549"/>
      <c r="Q10" s="549"/>
      <c r="R10" s="549"/>
      <c r="S10" s="550"/>
      <c r="T10" s="262" t="s">
        <v>396</v>
      </c>
      <c r="U10" s="80"/>
      <c r="V10" s="80"/>
      <c r="W10" s="80"/>
      <c r="X10" s="80"/>
      <c r="Y10" s="80"/>
      <c r="Z10" s="80"/>
      <c r="AA10" s="80"/>
    </row>
    <row r="11" spans="1:27" s="2" customFormat="1" ht="124.5" customHeight="1" x14ac:dyDescent="0.2">
      <c r="A11" s="588"/>
      <c r="B11" s="98" t="s">
        <v>403</v>
      </c>
      <c r="C11" s="471" t="s">
        <v>247</v>
      </c>
      <c r="D11" s="615" t="str">
        <f>M11</f>
        <v>A rétrocalculer  sur métriques développées (CARTHAM 2012 / état initial à mener)
Abondance de l'ichtyofaune
Abondance des mollusques et crustacés
Abondance de sole/plie/limande
Abondance de lançons
Abondance des espèces fourrages</v>
      </c>
      <c r="E11" s="251"/>
      <c r="F11" s="617" t="s">
        <v>258</v>
      </c>
      <c r="G11" s="617" t="s">
        <v>420</v>
      </c>
      <c r="H11" s="617" t="s">
        <v>424</v>
      </c>
      <c r="I11" s="618" t="s">
        <v>248</v>
      </c>
      <c r="J11" s="545"/>
      <c r="K11" s="441" t="str">
        <f t="shared" si="2"/>
        <v>Evolution du niveau de fonctionnalités de l'habitat sur le site</v>
      </c>
      <c r="L11" s="441" t="str">
        <f>H11</f>
        <v>A développer dans le cadre de la DCSMM, et de projets et thèses de recherche
Abondance de l'ichtyofaune
Abondance des mollusques et crustacés
Abondance de sole/plie/limande
Abondance de lançons (1110-2)
Abondance des espèces fourrages</v>
      </c>
      <c r="M11" s="263" t="s">
        <v>251</v>
      </c>
      <c r="N11" s="619" t="s">
        <v>397</v>
      </c>
      <c r="O11" s="620" t="s">
        <v>421</v>
      </c>
      <c r="P11" s="621"/>
      <c r="Q11" s="624" t="s">
        <v>422</v>
      </c>
      <c r="R11" s="625"/>
      <c r="S11" s="626"/>
      <c r="T11" s="264" t="s">
        <v>422</v>
      </c>
      <c r="U11" s="218" t="s">
        <v>423</v>
      </c>
      <c r="V11" s="80"/>
      <c r="W11" s="80"/>
      <c r="X11" s="80"/>
      <c r="Y11" s="80"/>
      <c r="Z11" s="80"/>
      <c r="AA11" s="80"/>
    </row>
    <row r="12" spans="1:27" s="2" customFormat="1" ht="108" customHeight="1" thickBot="1" x14ac:dyDescent="0.25">
      <c r="A12" s="589"/>
      <c r="B12" s="255" t="s">
        <v>226</v>
      </c>
      <c r="C12" s="470"/>
      <c r="D12" s="616"/>
      <c r="E12" s="232"/>
      <c r="F12" s="528"/>
      <c r="G12" s="528"/>
      <c r="H12" s="528"/>
      <c r="I12" s="527"/>
      <c r="J12" s="511"/>
      <c r="K12" s="430"/>
      <c r="L12" s="430"/>
      <c r="M12" s="217" t="s">
        <v>262</v>
      </c>
      <c r="N12" s="497"/>
      <c r="O12" s="622"/>
      <c r="P12" s="623"/>
      <c r="Q12" s="627"/>
      <c r="R12" s="628"/>
      <c r="S12" s="629"/>
      <c r="T12" s="256" t="s">
        <v>422</v>
      </c>
      <c r="U12" s="218" t="s">
        <v>423</v>
      </c>
      <c r="V12" s="80"/>
      <c r="W12" s="80"/>
      <c r="X12" s="80"/>
      <c r="Y12" s="80"/>
      <c r="Z12" s="80"/>
      <c r="AA12" s="80"/>
    </row>
    <row r="13" spans="1:27" ht="42.75" customHeight="1" thickBot="1" x14ac:dyDescent="0.3">
      <c r="A13" s="157" t="s">
        <v>14</v>
      </c>
      <c r="B13" s="643" t="s">
        <v>18</v>
      </c>
      <c r="C13" s="643"/>
      <c r="D13" s="644"/>
      <c r="E13" s="426" t="s">
        <v>20</v>
      </c>
      <c r="F13" s="427"/>
      <c r="G13" s="427"/>
      <c r="H13" s="427"/>
      <c r="I13" s="428"/>
      <c r="J13" s="68"/>
      <c r="K13" s="426" t="s">
        <v>36</v>
      </c>
      <c r="L13" s="427"/>
      <c r="M13" s="427"/>
      <c r="N13" s="427"/>
      <c r="O13" s="427"/>
      <c r="P13" s="427"/>
      <c r="Q13" s="427"/>
      <c r="R13" s="427"/>
      <c r="S13" s="427"/>
      <c r="T13" s="427"/>
      <c r="U13" s="427"/>
      <c r="V13" s="427"/>
      <c r="W13" s="427"/>
      <c r="X13" s="427"/>
      <c r="Y13" s="427"/>
      <c r="Z13" s="427"/>
      <c r="AA13" s="428"/>
    </row>
    <row r="14" spans="1:27" ht="73.5" customHeight="1" thickBot="1" x14ac:dyDescent="0.3">
      <c r="A14" s="206" t="s">
        <v>399</v>
      </c>
      <c r="B14" s="578" t="s">
        <v>0</v>
      </c>
      <c r="C14" s="579"/>
      <c r="D14" s="219" t="s">
        <v>1</v>
      </c>
      <c r="E14" s="220" t="s">
        <v>2</v>
      </c>
      <c r="F14" s="220" t="s">
        <v>16</v>
      </c>
      <c r="G14" s="220" t="s">
        <v>338</v>
      </c>
      <c r="H14" s="220" t="s">
        <v>4</v>
      </c>
      <c r="I14" s="220" t="s">
        <v>302</v>
      </c>
      <c r="J14" s="69"/>
      <c r="K14" s="101" t="s">
        <v>34</v>
      </c>
      <c r="L14" s="100" t="s">
        <v>4</v>
      </c>
      <c r="M14" s="100" t="s">
        <v>79</v>
      </c>
      <c r="N14" s="43" t="s">
        <v>27</v>
      </c>
      <c r="O14" s="44" t="s">
        <v>28</v>
      </c>
      <c r="P14" s="45" t="s">
        <v>29</v>
      </c>
      <c r="Q14" s="46" t="s">
        <v>30</v>
      </c>
      <c r="R14" s="47" t="s">
        <v>31</v>
      </c>
      <c r="S14" s="48" t="s">
        <v>32</v>
      </c>
      <c r="T14" s="49" t="s">
        <v>33</v>
      </c>
      <c r="U14" s="54" t="s">
        <v>42</v>
      </c>
      <c r="V14" s="54" t="s">
        <v>43</v>
      </c>
      <c r="W14" s="54" t="s">
        <v>44</v>
      </c>
      <c r="X14" s="54" t="s">
        <v>45</v>
      </c>
      <c r="Y14" s="54" t="s">
        <v>46</v>
      </c>
      <c r="Z14" s="54" t="s">
        <v>47</v>
      </c>
      <c r="AA14" s="54" t="s">
        <v>48</v>
      </c>
    </row>
    <row r="15" spans="1:27" ht="30" customHeight="1" x14ac:dyDescent="0.25">
      <c r="A15" s="657" t="s">
        <v>400</v>
      </c>
      <c r="B15" s="580" t="s">
        <v>368</v>
      </c>
      <c r="C15" s="581"/>
      <c r="D15" s="584" t="s">
        <v>189</v>
      </c>
      <c r="E15" s="543" t="s">
        <v>190</v>
      </c>
      <c r="F15" s="543" t="s">
        <v>356</v>
      </c>
      <c r="G15" s="415" t="s">
        <v>318</v>
      </c>
      <c r="H15" s="63" t="s">
        <v>192</v>
      </c>
      <c r="I15" s="420" t="s">
        <v>319</v>
      </c>
      <c r="J15" s="164"/>
      <c r="K15" s="423" t="str">
        <f t="shared" ref="K15" si="3">G15</f>
        <v>SP1 ; SP5; SP7</v>
      </c>
      <c r="L15" s="119" t="str">
        <f>H15</f>
        <v>Nombre de chartes ratifiées;</v>
      </c>
      <c r="M15" s="73"/>
      <c r="N15" s="55"/>
      <c r="O15" s="55"/>
      <c r="P15" s="55"/>
      <c r="Q15" s="55"/>
      <c r="R15" s="55"/>
      <c r="S15" s="55"/>
      <c r="T15" s="102">
        <v>5</v>
      </c>
      <c r="U15" s="56"/>
      <c r="V15" s="56"/>
      <c r="W15" s="56"/>
      <c r="X15" s="56"/>
      <c r="Y15" s="56"/>
      <c r="Z15" s="56"/>
      <c r="AA15" s="56"/>
    </row>
    <row r="16" spans="1:27" ht="30" customHeight="1" x14ac:dyDescent="0.25">
      <c r="A16" s="658"/>
      <c r="B16" s="582"/>
      <c r="C16" s="583"/>
      <c r="D16" s="584"/>
      <c r="E16" s="544"/>
      <c r="F16" s="544"/>
      <c r="G16" s="416"/>
      <c r="H16" s="63" t="s">
        <v>224</v>
      </c>
      <c r="I16" s="421"/>
      <c r="J16" s="164"/>
      <c r="K16" s="424"/>
      <c r="L16" s="119" t="str">
        <f t="shared" ref="L16:L28" si="4">H16</f>
        <v xml:space="preserve"> Nbre de participations aux manifestations/an;</v>
      </c>
      <c r="M16" s="73" t="s">
        <v>482</v>
      </c>
      <c r="N16" s="55"/>
      <c r="O16" s="55"/>
      <c r="P16" s="55"/>
      <c r="Q16" s="55"/>
      <c r="R16" s="55"/>
      <c r="S16" s="55"/>
      <c r="T16" s="102">
        <v>5</v>
      </c>
      <c r="U16" s="56"/>
      <c r="V16" s="56"/>
      <c r="W16" s="56"/>
      <c r="X16" s="56"/>
      <c r="Y16" s="56"/>
      <c r="Z16" s="56"/>
      <c r="AA16" s="56"/>
    </row>
    <row r="17" spans="1:27" ht="30" customHeight="1" x14ac:dyDescent="0.25">
      <c r="A17" s="658"/>
      <c r="B17" s="582"/>
      <c r="C17" s="583"/>
      <c r="D17" s="584"/>
      <c r="E17" s="544"/>
      <c r="F17" s="544"/>
      <c r="G17" s="416"/>
      <c r="H17" s="63" t="s">
        <v>193</v>
      </c>
      <c r="I17" s="421"/>
      <c r="J17" s="164"/>
      <c r="K17" s="424"/>
      <c r="L17" s="119" t="str">
        <f t="shared" si="4"/>
        <v xml:space="preserve"> Nbre de panneaux d'information installées;</v>
      </c>
      <c r="M17" s="73"/>
      <c r="N17" s="55"/>
      <c r="O17" s="55"/>
      <c r="P17" s="55"/>
      <c r="Q17" s="55"/>
      <c r="R17" s="55"/>
      <c r="S17" s="55"/>
      <c r="T17" s="102">
        <v>5</v>
      </c>
      <c r="U17" s="56"/>
      <c r="V17" s="56"/>
      <c r="W17" s="56"/>
      <c r="X17" s="56"/>
      <c r="Y17" s="56"/>
      <c r="Z17" s="56"/>
      <c r="AA17" s="56"/>
    </row>
    <row r="18" spans="1:27" ht="30" customHeight="1" x14ac:dyDescent="0.25">
      <c r="A18" s="658"/>
      <c r="B18" s="582"/>
      <c r="C18" s="583"/>
      <c r="D18" s="584"/>
      <c r="E18" s="544"/>
      <c r="F18" s="544"/>
      <c r="G18" s="416"/>
      <c r="H18" s="63" t="s">
        <v>194</v>
      </c>
      <c r="I18" s="421"/>
      <c r="J18" s="164"/>
      <c r="K18" s="424"/>
      <c r="L18" s="119" t="str">
        <f t="shared" si="4"/>
        <v xml:space="preserve"> Nbre de documents édités et diffusés;</v>
      </c>
      <c r="M18" s="73" t="s">
        <v>484</v>
      </c>
      <c r="N18" s="55"/>
      <c r="O18" s="55"/>
      <c r="P18" s="55"/>
      <c r="Q18" s="55"/>
      <c r="R18" s="55"/>
      <c r="S18" s="55"/>
      <c r="T18" s="102">
        <v>5</v>
      </c>
      <c r="U18" s="56"/>
      <c r="V18" s="56"/>
      <c r="W18" s="56"/>
      <c r="X18" s="56"/>
      <c r="Y18" s="56"/>
      <c r="Z18" s="56"/>
      <c r="AA18" s="56"/>
    </row>
    <row r="19" spans="1:27" ht="30" customHeight="1" x14ac:dyDescent="0.25">
      <c r="A19" s="658"/>
      <c r="B19" s="582"/>
      <c r="C19" s="583"/>
      <c r="D19" s="584"/>
      <c r="E19" s="544"/>
      <c r="F19" s="544"/>
      <c r="G19" s="416"/>
      <c r="H19" s="63" t="s">
        <v>195</v>
      </c>
      <c r="I19" s="421"/>
      <c r="J19" s="164"/>
      <c r="K19" s="424"/>
      <c r="L19" s="119" t="str">
        <f t="shared" si="4"/>
        <v xml:space="preserve"> Nbre de personnes touchées/opérations de sensibilisation;</v>
      </c>
      <c r="M19" s="73" t="s">
        <v>487</v>
      </c>
      <c r="N19" s="55"/>
      <c r="O19" s="55"/>
      <c r="P19" s="55"/>
      <c r="Q19" s="55"/>
      <c r="R19" s="55"/>
      <c r="S19" s="55"/>
      <c r="T19" s="102">
        <v>5</v>
      </c>
      <c r="U19" s="56"/>
      <c r="V19" s="56"/>
      <c r="W19" s="56"/>
      <c r="X19" s="56"/>
      <c r="Y19" s="56"/>
      <c r="Z19" s="56"/>
      <c r="AA19" s="56"/>
    </row>
    <row r="20" spans="1:27" ht="30" customHeight="1" x14ac:dyDescent="0.25">
      <c r="A20" s="658"/>
      <c r="B20" s="582"/>
      <c r="C20" s="583"/>
      <c r="D20" s="584"/>
      <c r="E20" s="544"/>
      <c r="F20" s="544"/>
      <c r="G20" s="416"/>
      <c r="H20" s="63" t="s">
        <v>196</v>
      </c>
      <c r="I20" s="421"/>
      <c r="J20" s="164"/>
      <c r="K20" s="424"/>
      <c r="L20" s="119" t="str">
        <f t="shared" si="4"/>
        <v xml:space="preserve"> Mise en place d'une signalisation adaptée;</v>
      </c>
      <c r="M20" s="73" t="s">
        <v>486</v>
      </c>
      <c r="N20" s="55"/>
      <c r="O20" s="55"/>
      <c r="P20" s="55"/>
      <c r="Q20" s="55"/>
      <c r="R20" s="55"/>
      <c r="S20" s="55"/>
      <c r="T20" s="102">
        <v>5</v>
      </c>
      <c r="U20" s="56"/>
      <c r="V20" s="56"/>
      <c r="W20" s="56"/>
      <c r="X20" s="56"/>
      <c r="Y20" s="56"/>
      <c r="Z20" s="56"/>
      <c r="AA20" s="56"/>
    </row>
    <row r="21" spans="1:27" ht="30" customHeight="1" x14ac:dyDescent="0.25">
      <c r="A21" s="658"/>
      <c r="B21" s="582"/>
      <c r="C21" s="583"/>
      <c r="D21" s="584"/>
      <c r="E21" s="544"/>
      <c r="F21" s="544"/>
      <c r="G21" s="416"/>
      <c r="H21" s="63" t="s">
        <v>197</v>
      </c>
      <c r="I21" s="421"/>
      <c r="J21" s="164"/>
      <c r="K21" s="424"/>
      <c r="L21" s="119" t="str">
        <f t="shared" si="4"/>
        <v>Nbre d'opérations de contrôle/an;</v>
      </c>
      <c r="M21" s="73"/>
      <c r="N21" s="55"/>
      <c r="O21" s="55"/>
      <c r="P21" s="55"/>
      <c r="Q21" s="55"/>
      <c r="R21" s="55"/>
      <c r="S21" s="55"/>
      <c r="T21" s="102">
        <v>5</v>
      </c>
      <c r="U21" s="56"/>
      <c r="V21" s="56"/>
      <c r="W21" s="56"/>
      <c r="X21" s="56"/>
      <c r="Y21" s="56"/>
      <c r="Z21" s="56"/>
      <c r="AA21" s="56"/>
    </row>
    <row r="22" spans="1:27" ht="30" customHeight="1" x14ac:dyDescent="0.25">
      <c r="A22" s="658"/>
      <c r="B22" s="582"/>
      <c r="C22" s="583"/>
      <c r="D22" s="584"/>
      <c r="E22" s="544"/>
      <c r="F22" s="544"/>
      <c r="G22" s="416"/>
      <c r="H22" s="63" t="s">
        <v>374</v>
      </c>
      <c r="I22" s="421"/>
      <c r="J22" s="164"/>
      <c r="K22" s="424"/>
      <c r="L22" s="119" t="str">
        <f t="shared" si="4"/>
        <v>Nbre d'opératon de maraudage /an</v>
      </c>
      <c r="M22" s="73" t="s">
        <v>478</v>
      </c>
      <c r="N22" s="55"/>
      <c r="O22" s="55"/>
      <c r="P22" s="55"/>
      <c r="Q22" s="55"/>
      <c r="R22" s="55"/>
      <c r="S22" s="55"/>
      <c r="T22" s="102">
        <v>5</v>
      </c>
      <c r="U22" s="56">
        <v>5</v>
      </c>
      <c r="V22" s="56">
        <v>5</v>
      </c>
      <c r="W22" s="56"/>
      <c r="X22" s="56"/>
      <c r="Y22" s="56"/>
      <c r="Z22" s="56"/>
      <c r="AA22" s="56"/>
    </row>
    <row r="23" spans="1:27" ht="30" customHeight="1" x14ac:dyDescent="0.25">
      <c r="A23" s="658"/>
      <c r="B23" s="582"/>
      <c r="C23" s="583"/>
      <c r="D23" s="584"/>
      <c r="E23" s="544"/>
      <c r="F23" s="544"/>
      <c r="G23" s="416"/>
      <c r="H23" s="63" t="s">
        <v>223</v>
      </c>
      <c r="I23" s="421"/>
      <c r="J23" s="164"/>
      <c r="K23" s="424"/>
      <c r="L23" s="119" t="str">
        <f t="shared" si="4"/>
        <v>Mise en place d'une réglementation adaptée;</v>
      </c>
      <c r="M23" s="73"/>
      <c r="N23" s="55"/>
      <c r="O23" s="55"/>
      <c r="P23" s="55"/>
      <c r="Q23" s="55"/>
      <c r="R23" s="55"/>
      <c r="S23" s="55"/>
      <c r="T23" s="102">
        <v>5</v>
      </c>
      <c r="U23" s="56"/>
      <c r="V23" s="56"/>
      <c r="W23" s="56"/>
      <c r="X23" s="56"/>
      <c r="Y23" s="56"/>
      <c r="Z23" s="56"/>
      <c r="AA23" s="56"/>
    </row>
    <row r="24" spans="1:27" ht="30" customHeight="1" x14ac:dyDescent="0.25">
      <c r="A24" s="658"/>
      <c r="B24" s="582"/>
      <c r="C24" s="583"/>
      <c r="D24" s="584"/>
      <c r="E24" s="544"/>
      <c r="F24" s="544"/>
      <c r="G24" s="416"/>
      <c r="H24" s="63" t="s">
        <v>381</v>
      </c>
      <c r="I24" s="421"/>
      <c r="J24" s="164"/>
      <c r="K24" s="424"/>
      <c r="L24" s="119" t="str">
        <f t="shared" si="4"/>
        <v>Nbre de convention de partenariats observateurs/structure animatrice signé</v>
      </c>
      <c r="M24" s="73"/>
      <c r="N24" s="55"/>
      <c r="O24" s="55"/>
      <c r="P24" s="55"/>
      <c r="Q24" s="55"/>
      <c r="R24" s="55"/>
      <c r="S24" s="55"/>
      <c r="T24" s="102">
        <v>5</v>
      </c>
      <c r="U24" s="56"/>
      <c r="V24" s="56"/>
      <c r="W24" s="56"/>
      <c r="X24" s="56"/>
      <c r="Y24" s="56"/>
      <c r="Z24" s="56"/>
      <c r="AA24" s="56"/>
    </row>
    <row r="25" spans="1:27" ht="30" customHeight="1" x14ac:dyDescent="0.25">
      <c r="A25" s="658"/>
      <c r="B25" s="582"/>
      <c r="C25" s="583"/>
      <c r="D25" s="584"/>
      <c r="E25" s="544"/>
      <c r="F25" s="544"/>
      <c r="G25" s="416"/>
      <c r="H25" s="63" t="s">
        <v>385</v>
      </c>
      <c r="I25" s="421"/>
      <c r="J25" s="164"/>
      <c r="K25" s="424"/>
      <c r="L25" s="119" t="str">
        <f t="shared" si="4"/>
        <v>Nbre d'information sur les programmes de sciences participatives</v>
      </c>
      <c r="M25" s="73" t="s">
        <v>479</v>
      </c>
      <c r="N25" s="55"/>
      <c r="O25" s="55"/>
      <c r="P25" s="55"/>
      <c r="Q25" s="55"/>
      <c r="R25" s="55"/>
      <c r="S25" s="55"/>
      <c r="T25" s="102">
        <v>5</v>
      </c>
      <c r="U25" s="56"/>
      <c r="V25" s="56"/>
      <c r="W25" s="56"/>
      <c r="X25" s="56"/>
      <c r="Y25" s="56"/>
      <c r="Z25" s="56"/>
      <c r="AA25" s="56"/>
    </row>
    <row r="26" spans="1:27" ht="30" customHeight="1" x14ac:dyDescent="0.25">
      <c r="A26" s="658"/>
      <c r="B26" s="582"/>
      <c r="C26" s="583"/>
      <c r="D26" s="584"/>
      <c r="E26" s="544"/>
      <c r="F26" s="544"/>
      <c r="G26" s="416"/>
      <c r="H26" s="63" t="s">
        <v>382</v>
      </c>
      <c r="I26" s="421"/>
      <c r="J26" s="164"/>
      <c r="K26" s="424"/>
      <c r="L26" s="119" t="str">
        <f t="shared" si="4"/>
        <v>Nbre de fiches ID standardisées</v>
      </c>
      <c r="M26" s="73"/>
      <c r="N26" s="55"/>
      <c r="O26" s="55"/>
      <c r="P26" s="55"/>
      <c r="Q26" s="55"/>
      <c r="R26" s="55"/>
      <c r="S26" s="55"/>
      <c r="T26" s="102">
        <v>5</v>
      </c>
      <c r="U26" s="56"/>
      <c r="V26" s="56"/>
      <c r="W26" s="56"/>
      <c r="X26" s="56"/>
      <c r="Y26" s="56"/>
      <c r="Z26" s="56"/>
      <c r="AA26" s="56"/>
    </row>
    <row r="27" spans="1:27" ht="30" customHeight="1" x14ac:dyDescent="0.25">
      <c r="A27" s="658"/>
      <c r="B27" s="582"/>
      <c r="C27" s="583"/>
      <c r="D27" s="584"/>
      <c r="E27" s="544"/>
      <c r="F27" s="544"/>
      <c r="G27" s="416"/>
      <c r="H27" s="63" t="s">
        <v>383</v>
      </c>
      <c r="I27" s="421"/>
      <c r="J27" s="164"/>
      <c r="K27" s="424"/>
      <c r="L27" s="119" t="str">
        <f t="shared" si="4"/>
        <v>Nbre de retours d'observations exploitées par science participative</v>
      </c>
      <c r="M27" s="73"/>
      <c r="N27" s="55"/>
      <c r="O27" s="55"/>
      <c r="P27" s="55"/>
      <c r="Q27" s="55"/>
      <c r="R27" s="55"/>
      <c r="S27" s="55"/>
      <c r="T27" s="102">
        <v>5</v>
      </c>
      <c r="U27" s="56"/>
      <c r="V27" s="56"/>
      <c r="W27" s="56"/>
      <c r="X27" s="56"/>
      <c r="Y27" s="56"/>
      <c r="Z27" s="56"/>
      <c r="AA27" s="56"/>
    </row>
    <row r="28" spans="1:27" ht="30" customHeight="1" thickBot="1" x14ac:dyDescent="0.3">
      <c r="A28" s="658"/>
      <c r="B28" s="582"/>
      <c r="C28" s="583"/>
      <c r="D28" s="584"/>
      <c r="E28" s="544"/>
      <c r="F28" s="544"/>
      <c r="G28" s="416"/>
      <c r="H28" s="53" t="s">
        <v>384</v>
      </c>
      <c r="I28" s="421"/>
      <c r="J28" s="164"/>
      <c r="K28" s="424"/>
      <c r="L28" s="119" t="str">
        <f t="shared" si="4"/>
        <v>Nbre de fiches PANACHE bancarisées</v>
      </c>
      <c r="M28" s="73"/>
      <c r="N28" s="55"/>
      <c r="O28" s="55"/>
      <c r="P28" s="55"/>
      <c r="Q28" s="55"/>
      <c r="R28" s="55"/>
      <c r="S28" s="55"/>
      <c r="T28" s="102">
        <v>5</v>
      </c>
      <c r="U28" s="56"/>
      <c r="V28" s="56"/>
      <c r="W28" s="56"/>
      <c r="X28" s="56"/>
      <c r="Y28" s="56"/>
      <c r="Z28" s="56"/>
      <c r="AA28" s="56"/>
    </row>
    <row r="29" spans="1:27" ht="47.25" customHeight="1" x14ac:dyDescent="0.25">
      <c r="A29" s="658"/>
      <c r="B29" s="649" t="s">
        <v>369</v>
      </c>
      <c r="C29" s="552"/>
      <c r="D29" s="652" t="s">
        <v>315</v>
      </c>
      <c r="E29" s="560" t="s">
        <v>187</v>
      </c>
      <c r="F29" s="560" t="s">
        <v>360</v>
      </c>
      <c r="G29" s="419" t="s">
        <v>370</v>
      </c>
      <c r="H29" s="63" t="s">
        <v>205</v>
      </c>
      <c r="I29" s="440" t="s">
        <v>323</v>
      </c>
      <c r="J29" s="164"/>
      <c r="K29" s="441" t="str">
        <f t="shared" ref="K29" si="5">G29</f>
        <v xml:space="preserve">SP3; SP8; SP9; SP11; </v>
      </c>
      <c r="L29" s="133" t="str">
        <f t="shared" ref="L29:L57" si="6">H29</f>
        <v xml:space="preserve">Nbre de projets de recherche sur le site et/ou de manière couplée avec d'autres sites;     </v>
      </c>
      <c r="M29" s="134"/>
      <c r="N29" s="135"/>
      <c r="O29" s="135"/>
      <c r="P29" s="135"/>
      <c r="Q29" s="135"/>
      <c r="R29" s="135"/>
      <c r="S29" s="135"/>
      <c r="T29" s="163">
        <v>5</v>
      </c>
      <c r="U29" s="130"/>
      <c r="V29" s="130"/>
      <c r="W29" s="130"/>
      <c r="X29" s="130"/>
      <c r="Y29" s="130"/>
      <c r="Z29" s="130"/>
      <c r="AA29" s="130"/>
    </row>
    <row r="30" spans="1:27" ht="31.5" x14ac:dyDescent="0.25">
      <c r="A30" s="658"/>
      <c r="B30" s="650"/>
      <c r="C30" s="554"/>
      <c r="D30" s="653"/>
      <c r="E30" s="544"/>
      <c r="F30" s="544"/>
      <c r="G30" s="416"/>
      <c r="H30" s="63" t="s">
        <v>199</v>
      </c>
      <c r="I30" s="421"/>
      <c r="J30" s="164"/>
      <c r="K30" s="424"/>
      <c r="L30" s="119" t="str">
        <f t="shared" si="6"/>
        <v>Nbre d'actions de connaissance mises en œuvre;</v>
      </c>
      <c r="M30" s="73"/>
      <c r="N30" s="55"/>
      <c r="O30" s="55"/>
      <c r="P30" s="55"/>
      <c r="Q30" s="55"/>
      <c r="R30" s="55"/>
      <c r="S30" s="55"/>
      <c r="T30" s="161">
        <v>5</v>
      </c>
      <c r="U30" s="56"/>
      <c r="V30" s="56"/>
      <c r="W30" s="56"/>
      <c r="X30" s="56"/>
      <c r="Y30" s="56"/>
      <c r="Z30" s="56"/>
      <c r="AA30" s="56"/>
    </row>
    <row r="31" spans="1:27" ht="47.25" x14ac:dyDescent="0.25">
      <c r="A31" s="658"/>
      <c r="B31" s="650"/>
      <c r="C31" s="554"/>
      <c r="D31" s="653"/>
      <c r="E31" s="544"/>
      <c r="F31" s="544"/>
      <c r="G31" s="416"/>
      <c r="H31" s="63" t="s">
        <v>200</v>
      </c>
      <c r="I31" s="421"/>
      <c r="J31" s="164"/>
      <c r="K31" s="424"/>
      <c r="L31" s="119" t="str">
        <f t="shared" si="6"/>
        <v>Nbre de protocoles de suivis mis en place ou utilisés pour les besoins du Tableau de bord;</v>
      </c>
      <c r="M31" s="73"/>
      <c r="N31" s="55"/>
      <c r="O31" s="55"/>
      <c r="P31" s="55"/>
      <c r="Q31" s="55"/>
      <c r="R31" s="55"/>
      <c r="S31" s="55"/>
      <c r="T31" s="161">
        <v>5</v>
      </c>
      <c r="U31" s="56"/>
      <c r="V31" s="56"/>
      <c r="W31" s="56"/>
      <c r="X31" s="56"/>
      <c r="Y31" s="56"/>
      <c r="Z31" s="56"/>
      <c r="AA31" s="56"/>
    </row>
    <row r="32" spans="1:27" ht="15.75" customHeight="1" x14ac:dyDescent="0.25">
      <c r="A32" s="658"/>
      <c r="B32" s="650"/>
      <c r="C32" s="554"/>
      <c r="D32" s="653"/>
      <c r="E32" s="544"/>
      <c r="F32" s="544"/>
      <c r="G32" s="416"/>
      <c r="H32" s="63" t="s">
        <v>201</v>
      </c>
      <c r="I32" s="421"/>
      <c r="J32" s="164"/>
      <c r="K32" s="424"/>
      <c r="L32" s="119" t="str">
        <f t="shared" si="6"/>
        <v xml:space="preserve"> Nbre d'indicateurs renseignés;</v>
      </c>
      <c r="M32" s="73"/>
      <c r="N32" s="55"/>
      <c r="O32" s="55"/>
      <c r="P32" s="55"/>
      <c r="Q32" s="55"/>
      <c r="R32" s="55"/>
      <c r="S32" s="55"/>
      <c r="T32" s="161">
        <v>5</v>
      </c>
      <c r="U32" s="56"/>
      <c r="V32" s="56"/>
      <c r="W32" s="56"/>
      <c r="X32" s="56"/>
      <c r="Y32" s="56"/>
      <c r="Z32" s="56"/>
      <c r="AA32" s="56"/>
    </row>
    <row r="33" spans="1:27" ht="15.75" customHeight="1" x14ac:dyDescent="0.25">
      <c r="A33" s="658"/>
      <c r="B33" s="650"/>
      <c r="C33" s="554"/>
      <c r="D33" s="653"/>
      <c r="E33" s="544"/>
      <c r="F33" s="544"/>
      <c r="G33" s="416"/>
      <c r="H33" s="63" t="s">
        <v>202</v>
      </c>
      <c r="I33" s="421"/>
      <c r="J33" s="164"/>
      <c r="K33" s="424"/>
      <c r="L33" s="119" t="str">
        <f t="shared" si="6"/>
        <v>Mise à jour de l'étude pêche;</v>
      </c>
      <c r="M33" s="73"/>
      <c r="N33" s="55"/>
      <c r="O33" s="55"/>
      <c r="P33" s="55"/>
      <c r="Q33" s="55"/>
      <c r="R33" s="55"/>
      <c r="S33" s="55"/>
      <c r="T33" s="161">
        <v>5</v>
      </c>
      <c r="U33" s="56"/>
      <c r="V33" s="56"/>
      <c r="W33" s="56"/>
      <c r="X33" s="56"/>
      <c r="Y33" s="56"/>
      <c r="Z33" s="56"/>
      <c r="AA33" s="56"/>
    </row>
    <row r="34" spans="1:27" ht="32.1" customHeight="1" x14ac:dyDescent="0.25">
      <c r="A34" s="658"/>
      <c r="B34" s="650"/>
      <c r="C34" s="554"/>
      <c r="D34" s="653"/>
      <c r="E34" s="544"/>
      <c r="F34" s="544"/>
      <c r="G34" s="416"/>
      <c r="H34" s="63" t="s">
        <v>203</v>
      </c>
      <c r="I34" s="421"/>
      <c r="J34" s="164"/>
      <c r="K34" s="424"/>
      <c r="L34" s="119" t="str">
        <f t="shared" si="6"/>
        <v xml:space="preserve"> Réalisation d'une étude fréquentation;</v>
      </c>
      <c r="M34" s="73" t="s">
        <v>483</v>
      </c>
      <c r="N34" s="55"/>
      <c r="O34" s="55"/>
      <c r="P34" s="55"/>
      <c r="Q34" s="55"/>
      <c r="R34" s="55"/>
      <c r="S34" s="55"/>
      <c r="T34" s="161">
        <v>5</v>
      </c>
      <c r="U34" s="56"/>
      <c r="V34" s="56"/>
      <c r="W34" s="56"/>
      <c r="X34" s="56"/>
      <c r="Y34" s="56"/>
      <c r="Z34" s="56"/>
      <c r="AA34" s="56"/>
    </row>
    <row r="35" spans="1:27" ht="48" customHeight="1" x14ac:dyDescent="0.25">
      <c r="A35" s="658"/>
      <c r="B35" s="650"/>
      <c r="C35" s="554"/>
      <c r="D35" s="653"/>
      <c r="E35" s="544"/>
      <c r="F35" s="544"/>
      <c r="G35" s="416"/>
      <c r="H35" s="52" t="s">
        <v>204</v>
      </c>
      <c r="I35" s="421"/>
      <c r="J35" s="164"/>
      <c r="K35" s="424"/>
      <c r="L35" s="119" t="str">
        <f t="shared" si="6"/>
        <v>Nombre de projets de recherche sur le site et /ou de manière couplées avec d'autres suivis;</v>
      </c>
      <c r="M35" s="73"/>
      <c r="N35" s="55"/>
      <c r="O35" s="55"/>
      <c r="P35" s="55"/>
      <c r="Q35" s="55"/>
      <c r="R35" s="55"/>
      <c r="S35" s="55"/>
      <c r="T35" s="161">
        <v>5</v>
      </c>
      <c r="U35" s="56"/>
      <c r="V35" s="56"/>
      <c r="W35" s="56"/>
      <c r="X35" s="56"/>
      <c r="Y35" s="56"/>
      <c r="Z35" s="56"/>
      <c r="AA35" s="56"/>
    </row>
    <row r="36" spans="1:27" ht="54" customHeight="1" x14ac:dyDescent="0.25">
      <c r="A36" s="658"/>
      <c r="B36" s="650"/>
      <c r="C36" s="554"/>
      <c r="D36" s="653"/>
      <c r="E36" s="544"/>
      <c r="F36" s="544"/>
      <c r="G36" s="416"/>
      <c r="H36" s="63" t="s">
        <v>381</v>
      </c>
      <c r="I36" s="421"/>
      <c r="J36" s="164"/>
      <c r="K36" s="424"/>
      <c r="L36" s="119" t="str">
        <f t="shared" si="6"/>
        <v>Nbre de convention de partenariats observateurs/structure animatrice signé</v>
      </c>
      <c r="M36" s="73"/>
      <c r="N36" s="55"/>
      <c r="O36" s="55"/>
      <c r="P36" s="55"/>
      <c r="Q36" s="55"/>
      <c r="R36" s="55"/>
      <c r="S36" s="55"/>
      <c r="T36" s="161">
        <v>5</v>
      </c>
      <c r="U36" s="56"/>
      <c r="V36" s="56"/>
      <c r="W36" s="56"/>
      <c r="X36" s="56"/>
      <c r="Y36" s="56"/>
      <c r="Z36" s="56"/>
      <c r="AA36" s="56"/>
    </row>
    <row r="37" spans="1:27" ht="45.75" customHeight="1" x14ac:dyDescent="0.25">
      <c r="A37" s="658"/>
      <c r="B37" s="650"/>
      <c r="C37" s="554"/>
      <c r="D37" s="653"/>
      <c r="E37" s="544"/>
      <c r="F37" s="544"/>
      <c r="G37" s="416"/>
      <c r="H37" s="63" t="s">
        <v>385</v>
      </c>
      <c r="I37" s="421"/>
      <c r="J37" s="164"/>
      <c r="K37" s="424"/>
      <c r="L37" s="119" t="str">
        <f t="shared" si="6"/>
        <v>Nbre d'information sur les programmes de sciences participatives</v>
      </c>
      <c r="M37" s="73" t="s">
        <v>479</v>
      </c>
      <c r="N37" s="55"/>
      <c r="O37" s="55"/>
      <c r="P37" s="55"/>
      <c r="Q37" s="55"/>
      <c r="R37" s="55"/>
      <c r="S37" s="55"/>
      <c r="T37" s="161">
        <v>5</v>
      </c>
      <c r="U37" s="56"/>
      <c r="V37" s="56"/>
      <c r="W37" s="56"/>
      <c r="X37" s="56"/>
      <c r="Y37" s="56"/>
      <c r="Z37" s="56"/>
      <c r="AA37" s="56"/>
    </row>
    <row r="38" spans="1:27" ht="15.75" customHeight="1" x14ac:dyDescent="0.25">
      <c r="A38" s="658"/>
      <c r="B38" s="650"/>
      <c r="C38" s="554"/>
      <c r="D38" s="653"/>
      <c r="E38" s="544"/>
      <c r="F38" s="544"/>
      <c r="G38" s="416"/>
      <c r="H38" s="63" t="s">
        <v>382</v>
      </c>
      <c r="I38" s="421"/>
      <c r="J38" s="164"/>
      <c r="K38" s="424"/>
      <c r="L38" s="119" t="str">
        <f t="shared" si="6"/>
        <v>Nbre de fiches ID standardisées</v>
      </c>
      <c r="M38" s="73"/>
      <c r="N38" s="55"/>
      <c r="O38" s="55"/>
      <c r="P38" s="55"/>
      <c r="Q38" s="55"/>
      <c r="R38" s="55"/>
      <c r="S38" s="55"/>
      <c r="T38" s="161">
        <v>5</v>
      </c>
      <c r="U38" s="56"/>
      <c r="V38" s="56"/>
      <c r="W38" s="56"/>
      <c r="X38" s="56"/>
      <c r="Y38" s="56"/>
      <c r="Z38" s="56"/>
      <c r="AA38" s="56"/>
    </row>
    <row r="39" spans="1:27" ht="31.5" x14ac:dyDescent="0.25">
      <c r="A39" s="658"/>
      <c r="B39" s="650"/>
      <c r="C39" s="554"/>
      <c r="D39" s="653"/>
      <c r="E39" s="544"/>
      <c r="F39" s="544"/>
      <c r="G39" s="416"/>
      <c r="H39" s="63" t="s">
        <v>383</v>
      </c>
      <c r="I39" s="421"/>
      <c r="J39" s="164"/>
      <c r="K39" s="424"/>
      <c r="L39" s="119" t="str">
        <f t="shared" si="6"/>
        <v>Nbre de retours d'observations exploitées par science participative</v>
      </c>
      <c r="M39" s="73"/>
      <c r="N39" s="55"/>
      <c r="O39" s="55"/>
      <c r="P39" s="55"/>
      <c r="Q39" s="55"/>
      <c r="R39" s="55"/>
      <c r="S39" s="55"/>
      <c r="T39" s="161">
        <v>5</v>
      </c>
      <c r="U39" s="56"/>
      <c r="V39" s="56"/>
      <c r="W39" s="56"/>
      <c r="X39" s="56"/>
      <c r="Y39" s="56"/>
      <c r="Z39" s="56"/>
      <c r="AA39" s="56"/>
    </row>
    <row r="40" spans="1:27" ht="15.6" customHeight="1" x14ac:dyDescent="0.25">
      <c r="A40" s="658"/>
      <c r="B40" s="650"/>
      <c r="C40" s="554"/>
      <c r="D40" s="653"/>
      <c r="E40" s="636"/>
      <c r="F40" s="544"/>
      <c r="G40" s="416"/>
      <c r="H40" s="52" t="s">
        <v>384</v>
      </c>
      <c r="I40" s="444"/>
      <c r="J40" s="164"/>
      <c r="K40" s="424"/>
      <c r="L40" s="119" t="str">
        <f t="shared" si="6"/>
        <v>Nbre de fiches PANACHE bancarisées</v>
      </c>
      <c r="M40" s="73"/>
      <c r="N40" s="55"/>
      <c r="O40" s="55"/>
      <c r="P40" s="55"/>
      <c r="Q40" s="55"/>
      <c r="R40" s="55"/>
      <c r="S40" s="55"/>
      <c r="T40" s="161">
        <v>5</v>
      </c>
      <c r="U40" s="56"/>
      <c r="V40" s="56"/>
      <c r="W40" s="56"/>
      <c r="X40" s="56"/>
      <c r="Y40" s="56"/>
      <c r="Z40" s="56"/>
      <c r="AA40" s="56"/>
    </row>
    <row r="41" spans="1:27" ht="36.6" customHeight="1" x14ac:dyDescent="0.25">
      <c r="A41" s="658"/>
      <c r="B41" s="650"/>
      <c r="C41" s="554"/>
      <c r="D41" s="653"/>
      <c r="E41" s="543" t="s">
        <v>191</v>
      </c>
      <c r="F41" s="544"/>
      <c r="G41" s="415" t="s">
        <v>324</v>
      </c>
      <c r="H41" s="63" t="s">
        <v>213</v>
      </c>
      <c r="I41" s="420" t="s">
        <v>353</v>
      </c>
      <c r="J41" s="164"/>
      <c r="K41" s="423" t="str">
        <f t="shared" ref="K41" si="7">G41</f>
        <v xml:space="preserve">SP2; SP3; SP5 ;  SP8; SP9; </v>
      </c>
      <c r="L41" s="119" t="str">
        <f t="shared" si="6"/>
        <v xml:space="preserve">Nbre d'actions pilotes mises en œuvre;     </v>
      </c>
      <c r="M41" s="73"/>
      <c r="N41" s="55"/>
      <c r="O41" s="55"/>
      <c r="P41" s="55"/>
      <c r="Q41" s="55"/>
      <c r="R41" s="55"/>
      <c r="S41" s="55"/>
      <c r="T41" s="161">
        <v>5</v>
      </c>
      <c r="U41" s="56"/>
      <c r="V41" s="56"/>
      <c r="W41" s="56"/>
      <c r="X41" s="56"/>
      <c r="Y41" s="56"/>
      <c r="Z41" s="56"/>
      <c r="AA41" s="56"/>
    </row>
    <row r="42" spans="1:27" ht="31.5" x14ac:dyDescent="0.25">
      <c r="A42" s="658"/>
      <c r="B42" s="650"/>
      <c r="C42" s="554"/>
      <c r="D42" s="653"/>
      <c r="E42" s="544"/>
      <c r="F42" s="544"/>
      <c r="G42" s="416"/>
      <c r="H42" s="58" t="s">
        <v>206</v>
      </c>
      <c r="I42" s="421"/>
      <c r="J42" s="164"/>
      <c r="K42" s="424"/>
      <c r="L42" s="119" t="str">
        <f t="shared" si="6"/>
        <v>Nbre d'actions communes entre gestionnaire mises en œuvre;</v>
      </c>
      <c r="M42" s="73"/>
      <c r="N42" s="55"/>
      <c r="O42" s="55"/>
      <c r="P42" s="55"/>
      <c r="Q42" s="55"/>
      <c r="R42" s="55"/>
      <c r="S42" s="55"/>
      <c r="T42" s="161">
        <v>5</v>
      </c>
      <c r="U42" s="56"/>
      <c r="V42" s="56"/>
      <c r="W42" s="56"/>
      <c r="X42" s="56"/>
      <c r="Y42" s="56"/>
      <c r="Z42" s="56"/>
      <c r="AA42" s="56"/>
    </row>
    <row r="43" spans="1:27" ht="36.6" customHeight="1" x14ac:dyDescent="0.25">
      <c r="A43" s="658"/>
      <c r="B43" s="650"/>
      <c r="C43" s="554"/>
      <c r="D43" s="653"/>
      <c r="E43" s="544"/>
      <c r="F43" s="544"/>
      <c r="G43" s="416"/>
      <c r="H43" s="58" t="s">
        <v>208</v>
      </c>
      <c r="I43" s="421"/>
      <c r="J43" s="164"/>
      <c r="K43" s="424"/>
      <c r="L43" s="119" t="str">
        <f t="shared" si="6"/>
        <v>Nbre de documents édités et diffusés;</v>
      </c>
      <c r="M43" s="73" t="s">
        <v>484</v>
      </c>
      <c r="N43" s="55"/>
      <c r="O43" s="55"/>
      <c r="P43" s="55"/>
      <c r="Q43" s="55"/>
      <c r="R43" s="55"/>
      <c r="S43" s="55"/>
      <c r="T43" s="161">
        <v>5</v>
      </c>
      <c r="U43" s="56"/>
      <c r="V43" s="56"/>
      <c r="W43" s="56"/>
      <c r="X43" s="56"/>
      <c r="Y43" s="56"/>
      <c r="Z43" s="56"/>
      <c r="AA43" s="56"/>
    </row>
    <row r="44" spans="1:27" ht="51.6" customHeight="1" x14ac:dyDescent="0.25">
      <c r="A44" s="658"/>
      <c r="B44" s="650"/>
      <c r="C44" s="554"/>
      <c r="D44" s="653"/>
      <c r="E44" s="544"/>
      <c r="F44" s="544"/>
      <c r="G44" s="416"/>
      <c r="H44" s="58" t="s">
        <v>209</v>
      </c>
      <c r="I44" s="421"/>
      <c r="J44" s="164"/>
      <c r="K44" s="424"/>
      <c r="L44" s="119" t="str">
        <f t="shared" si="6"/>
        <v xml:space="preserve"> Nbre de personnes touchées/opérations de sensibilisation</v>
      </c>
      <c r="M44" s="73" t="s">
        <v>487</v>
      </c>
      <c r="N44" s="55"/>
      <c r="O44" s="55"/>
      <c r="P44" s="55"/>
      <c r="Q44" s="55"/>
      <c r="R44" s="55"/>
      <c r="S44" s="55"/>
      <c r="T44" s="161">
        <v>5</v>
      </c>
      <c r="U44" s="56"/>
      <c r="V44" s="56"/>
      <c r="W44" s="56"/>
      <c r="X44" s="56"/>
      <c r="Y44" s="56"/>
      <c r="Z44" s="56"/>
      <c r="AA44" s="56"/>
    </row>
    <row r="45" spans="1:27" ht="47.25" x14ac:dyDescent="0.25">
      <c r="A45" s="658"/>
      <c r="B45" s="650"/>
      <c r="C45" s="554"/>
      <c r="D45" s="653"/>
      <c r="E45" s="544"/>
      <c r="F45" s="544"/>
      <c r="G45" s="416"/>
      <c r="H45" s="58" t="s">
        <v>220</v>
      </c>
      <c r="I45" s="421"/>
      <c r="J45" s="164"/>
      <c r="K45" s="424"/>
      <c r="L45" s="119" t="str">
        <f t="shared" si="6"/>
        <v>Nbre de participations aux réunions des différentes politiques publiques environ..;</v>
      </c>
      <c r="M45" s="73"/>
      <c r="N45" s="55"/>
      <c r="O45" s="55"/>
      <c r="P45" s="55"/>
      <c r="Q45" s="55"/>
      <c r="R45" s="55"/>
      <c r="S45" s="55"/>
      <c r="T45" s="161">
        <v>5</v>
      </c>
      <c r="U45" s="56"/>
      <c r="V45" s="56"/>
      <c r="W45" s="56"/>
      <c r="X45" s="56"/>
      <c r="Y45" s="56"/>
      <c r="Z45" s="56"/>
      <c r="AA45" s="56"/>
    </row>
    <row r="46" spans="1:27" ht="26.45" customHeight="1" x14ac:dyDescent="0.25">
      <c r="A46" s="658"/>
      <c r="B46" s="650"/>
      <c r="C46" s="554"/>
      <c r="D46" s="653"/>
      <c r="E46" s="636"/>
      <c r="F46" s="544"/>
      <c r="G46" s="443"/>
      <c r="H46" s="52" t="s">
        <v>212</v>
      </c>
      <c r="I46" s="444"/>
      <c r="J46" s="164"/>
      <c r="K46" s="430"/>
      <c r="L46" s="119" t="str">
        <f t="shared" si="6"/>
        <v>Nbre d'actions transfrontalières</v>
      </c>
      <c r="M46" s="73" t="s">
        <v>481</v>
      </c>
      <c r="N46" s="55"/>
      <c r="O46" s="55"/>
      <c r="P46" s="55"/>
      <c r="Q46" s="55"/>
      <c r="R46" s="55"/>
      <c r="S46" s="55"/>
      <c r="T46" s="161">
        <v>5</v>
      </c>
      <c r="U46" s="56"/>
      <c r="V46" s="56"/>
      <c r="W46" s="56"/>
      <c r="X46" s="56"/>
      <c r="Y46" s="56"/>
      <c r="Z46" s="56"/>
      <c r="AA46" s="56"/>
    </row>
    <row r="47" spans="1:27" x14ac:dyDescent="0.25">
      <c r="A47" s="658"/>
      <c r="B47" s="650"/>
      <c r="C47" s="554"/>
      <c r="D47" s="653"/>
      <c r="E47" s="543" t="s">
        <v>316</v>
      </c>
      <c r="F47" s="544"/>
      <c r="G47" s="415" t="s">
        <v>326</v>
      </c>
      <c r="H47" s="415" t="s">
        <v>211</v>
      </c>
      <c r="I47" s="420" t="s">
        <v>327</v>
      </c>
      <c r="J47" s="164"/>
      <c r="K47" s="423" t="str">
        <f>G47</f>
        <v xml:space="preserve">SP2; SP5; SP8: SP9;  </v>
      </c>
      <c r="L47" s="423" t="str">
        <f>H47</f>
        <v>Nbre d'actions communes entre gestionnaire;</v>
      </c>
      <c r="M47" s="153"/>
      <c r="N47" s="154"/>
      <c r="O47" s="154"/>
      <c r="P47" s="154"/>
      <c r="Q47" s="154"/>
      <c r="R47" s="154"/>
      <c r="S47" s="154"/>
      <c r="T47" s="161">
        <v>5</v>
      </c>
      <c r="U47" s="56"/>
      <c r="V47" s="56"/>
      <c r="W47" s="56"/>
      <c r="X47" s="56"/>
      <c r="Y47" s="56"/>
      <c r="Z47" s="56"/>
      <c r="AA47" s="56"/>
    </row>
    <row r="48" spans="1:27" x14ac:dyDescent="0.25">
      <c r="A48" s="658"/>
      <c r="B48" s="650"/>
      <c r="C48" s="554"/>
      <c r="D48" s="653"/>
      <c r="E48" s="544"/>
      <c r="F48" s="544"/>
      <c r="G48" s="416"/>
      <c r="H48" s="416"/>
      <c r="I48" s="421"/>
      <c r="J48" s="164"/>
      <c r="K48" s="424"/>
      <c r="L48" s="424"/>
      <c r="M48" s="152"/>
      <c r="N48" s="160"/>
      <c r="O48" s="160"/>
      <c r="P48" s="160"/>
      <c r="Q48" s="160"/>
      <c r="R48" s="160"/>
      <c r="S48" s="160"/>
      <c r="T48" s="161">
        <v>5</v>
      </c>
      <c r="U48" s="56"/>
      <c r="V48" s="56"/>
      <c r="W48" s="56"/>
      <c r="X48" s="56"/>
      <c r="Y48" s="56"/>
      <c r="Z48" s="56"/>
      <c r="AA48" s="56"/>
    </row>
    <row r="49" spans="1:27" ht="33" customHeight="1" x14ac:dyDescent="0.25">
      <c r="A49" s="658"/>
      <c r="B49" s="650"/>
      <c r="C49" s="554"/>
      <c r="D49" s="653"/>
      <c r="E49" s="544"/>
      <c r="F49" s="544"/>
      <c r="G49" s="416"/>
      <c r="H49" s="416"/>
      <c r="I49" s="421"/>
      <c r="J49" s="164"/>
      <c r="K49" s="424"/>
      <c r="L49" s="424"/>
      <c r="M49" s="152"/>
      <c r="N49" s="160"/>
      <c r="O49" s="160"/>
      <c r="P49" s="160"/>
      <c r="Q49" s="160"/>
      <c r="R49" s="160"/>
      <c r="S49" s="160"/>
      <c r="T49" s="161">
        <v>5</v>
      </c>
      <c r="U49" s="56"/>
      <c r="V49" s="56"/>
      <c r="W49" s="56"/>
      <c r="X49" s="56"/>
      <c r="Y49" s="56"/>
      <c r="Z49" s="56"/>
      <c r="AA49" s="56"/>
    </row>
    <row r="50" spans="1:27" ht="51.75" customHeight="1" x14ac:dyDescent="0.25">
      <c r="A50" s="658"/>
      <c r="B50" s="650"/>
      <c r="C50" s="554"/>
      <c r="D50" s="653"/>
      <c r="E50" s="544"/>
      <c r="F50" s="544"/>
      <c r="G50" s="416"/>
      <c r="H50" s="416"/>
      <c r="I50" s="421"/>
      <c r="J50" s="164"/>
      <c r="K50" s="424"/>
      <c r="L50" s="424"/>
      <c r="M50" s="152"/>
      <c r="N50" s="160"/>
      <c r="O50" s="160"/>
      <c r="P50" s="160"/>
      <c r="Q50" s="160"/>
      <c r="R50" s="160"/>
      <c r="S50" s="160"/>
      <c r="T50" s="161">
        <v>5</v>
      </c>
      <c r="U50" s="56"/>
      <c r="V50" s="56"/>
      <c r="W50" s="56"/>
      <c r="X50" s="56"/>
      <c r="Y50" s="56"/>
      <c r="Z50" s="56"/>
      <c r="AA50" s="56"/>
    </row>
    <row r="51" spans="1:27" ht="15.75" customHeight="1" x14ac:dyDescent="0.25">
      <c r="A51" s="658"/>
      <c r="B51" s="650"/>
      <c r="C51" s="554"/>
      <c r="D51" s="653"/>
      <c r="E51" s="544"/>
      <c r="F51" s="544"/>
      <c r="G51" s="416"/>
      <c r="H51" s="416"/>
      <c r="I51" s="421"/>
      <c r="J51" s="164"/>
      <c r="K51" s="424"/>
      <c r="L51" s="424"/>
      <c r="M51" s="152"/>
      <c r="N51" s="160"/>
      <c r="O51" s="160"/>
      <c r="P51" s="160"/>
      <c r="Q51" s="160"/>
      <c r="R51" s="160"/>
      <c r="S51" s="160"/>
      <c r="T51" s="161">
        <v>5</v>
      </c>
      <c r="U51" s="56"/>
      <c r="V51" s="56"/>
      <c r="W51" s="56"/>
      <c r="X51" s="56"/>
      <c r="Y51" s="56"/>
      <c r="Z51" s="56"/>
      <c r="AA51" s="56"/>
    </row>
    <row r="52" spans="1:27" ht="32.1" customHeight="1" x14ac:dyDescent="0.25">
      <c r="A52" s="658"/>
      <c r="B52" s="650"/>
      <c r="C52" s="554"/>
      <c r="D52" s="653"/>
      <c r="E52" s="544"/>
      <c r="F52" s="544"/>
      <c r="G52" s="416"/>
      <c r="H52" s="416"/>
      <c r="I52" s="421"/>
      <c r="J52" s="164"/>
      <c r="K52" s="424"/>
      <c r="L52" s="424"/>
      <c r="M52" s="152"/>
      <c r="N52" s="160"/>
      <c r="O52" s="160"/>
      <c r="P52" s="160"/>
      <c r="Q52" s="160"/>
      <c r="R52" s="160"/>
      <c r="S52" s="160"/>
      <c r="T52" s="161">
        <v>5</v>
      </c>
      <c r="U52" s="56"/>
      <c r="V52" s="56"/>
      <c r="W52" s="56"/>
      <c r="X52" s="56"/>
      <c r="Y52" s="56"/>
      <c r="Z52" s="56"/>
      <c r="AA52" s="56"/>
    </row>
    <row r="53" spans="1:27" ht="16.5" thickBot="1" x14ac:dyDescent="0.3">
      <c r="A53" s="658"/>
      <c r="B53" s="651"/>
      <c r="C53" s="556"/>
      <c r="D53" s="654"/>
      <c r="E53" s="561"/>
      <c r="F53" s="561"/>
      <c r="G53" s="417"/>
      <c r="H53" s="417"/>
      <c r="I53" s="422"/>
      <c r="J53" s="167"/>
      <c r="K53" s="425"/>
      <c r="L53" s="425"/>
      <c r="M53" s="85"/>
      <c r="N53" s="131"/>
      <c r="O53" s="131"/>
      <c r="P53" s="131"/>
      <c r="Q53" s="131"/>
      <c r="R53" s="131"/>
      <c r="S53" s="131"/>
      <c r="T53" s="162">
        <v>5</v>
      </c>
      <c r="U53" s="132"/>
      <c r="V53" s="132"/>
      <c r="W53" s="132"/>
      <c r="X53" s="132"/>
      <c r="Y53" s="132"/>
      <c r="Z53" s="132"/>
      <c r="AA53" s="132"/>
    </row>
    <row r="54" spans="1:27" ht="39.950000000000003" customHeight="1" x14ac:dyDescent="0.25">
      <c r="A54" s="658"/>
      <c r="B54" s="551" t="s">
        <v>362</v>
      </c>
      <c r="C54" s="552"/>
      <c r="D54" s="557" t="s">
        <v>367</v>
      </c>
      <c r="E54" s="560" t="s">
        <v>361</v>
      </c>
      <c r="F54" s="544" t="s">
        <v>363</v>
      </c>
      <c r="G54" s="416" t="s">
        <v>375</v>
      </c>
      <c r="H54" s="63" t="s">
        <v>207</v>
      </c>
      <c r="I54" s="421" t="s">
        <v>460</v>
      </c>
      <c r="J54" s="166"/>
      <c r="K54" s="424" t="str">
        <f>G54</f>
        <v xml:space="preserve">SP1; SP2; SP3; SP5; SP6; SP8; SP9; SP10, SP11; </v>
      </c>
      <c r="L54" s="159" t="str">
        <f t="shared" si="6"/>
        <v>Nbre de participation aux manifestations/an;</v>
      </c>
      <c r="M54" s="73" t="s">
        <v>482</v>
      </c>
      <c r="N54" s="154"/>
      <c r="O54" s="154"/>
      <c r="P54" s="154"/>
      <c r="Q54" s="154"/>
      <c r="R54" s="154"/>
      <c r="S54" s="154"/>
      <c r="T54" s="161">
        <v>5</v>
      </c>
      <c r="U54" s="130"/>
      <c r="V54" s="130"/>
      <c r="W54" s="130"/>
      <c r="X54" s="130"/>
      <c r="Y54" s="130"/>
      <c r="Z54" s="130"/>
      <c r="AA54" s="130"/>
    </row>
    <row r="55" spans="1:27" ht="60" customHeight="1" x14ac:dyDescent="0.25">
      <c r="A55" s="658"/>
      <c r="B55" s="553"/>
      <c r="C55" s="554"/>
      <c r="D55" s="558"/>
      <c r="E55" s="544"/>
      <c r="F55" s="544"/>
      <c r="G55" s="416"/>
      <c r="H55" s="58" t="s">
        <v>209</v>
      </c>
      <c r="I55" s="421"/>
      <c r="J55" s="164"/>
      <c r="K55" s="424"/>
      <c r="L55" s="119" t="str">
        <f t="shared" si="6"/>
        <v xml:space="preserve"> Nbre de personnes touchées/opérations de sensibilisation</v>
      </c>
      <c r="M55" s="73" t="s">
        <v>487</v>
      </c>
      <c r="N55" s="160"/>
      <c r="O55" s="160"/>
      <c r="P55" s="160"/>
      <c r="Q55" s="160"/>
      <c r="R55" s="160"/>
      <c r="S55" s="160"/>
      <c r="T55" s="161">
        <v>5</v>
      </c>
      <c r="U55" s="56"/>
      <c r="V55" s="56"/>
      <c r="W55" s="56"/>
      <c r="X55" s="56"/>
      <c r="Y55" s="56"/>
      <c r="Z55" s="56"/>
      <c r="AA55" s="56"/>
    </row>
    <row r="56" spans="1:27" ht="39.950000000000003" customHeight="1" x14ac:dyDescent="0.25">
      <c r="A56" s="658"/>
      <c r="B56" s="553"/>
      <c r="C56" s="554"/>
      <c r="D56" s="558"/>
      <c r="E56" s="544"/>
      <c r="F56" s="544"/>
      <c r="G56" s="416"/>
      <c r="H56" s="63" t="s">
        <v>213</v>
      </c>
      <c r="I56" s="421"/>
      <c r="J56" s="164"/>
      <c r="K56" s="424"/>
      <c r="L56" s="119" t="str">
        <f t="shared" si="6"/>
        <v xml:space="preserve">Nbre d'actions pilotes mises en œuvre;     </v>
      </c>
      <c r="M56" s="152"/>
      <c r="N56" s="160"/>
      <c r="O56" s="160"/>
      <c r="P56" s="160"/>
      <c r="Q56" s="160"/>
      <c r="R56" s="160"/>
      <c r="S56" s="160"/>
      <c r="T56" s="161">
        <v>5</v>
      </c>
      <c r="U56" s="56"/>
      <c r="V56" s="56"/>
      <c r="W56" s="56"/>
      <c r="X56" s="56"/>
      <c r="Y56" s="56"/>
      <c r="Z56" s="56"/>
      <c r="AA56" s="56"/>
    </row>
    <row r="57" spans="1:27" ht="58.5" customHeight="1" x14ac:dyDescent="0.25">
      <c r="A57" s="658"/>
      <c r="B57" s="553"/>
      <c r="C57" s="554"/>
      <c r="D57" s="558"/>
      <c r="E57" s="544"/>
      <c r="F57" s="544"/>
      <c r="G57" s="416"/>
      <c r="H57" s="58" t="s">
        <v>220</v>
      </c>
      <c r="I57" s="421"/>
      <c r="J57" s="164"/>
      <c r="K57" s="424"/>
      <c r="L57" s="119" t="str">
        <f t="shared" si="6"/>
        <v>Nbre de participations aux réunions des différentes politiques publiques environ..;</v>
      </c>
      <c r="M57" s="152"/>
      <c r="N57" s="160"/>
      <c r="O57" s="160"/>
      <c r="P57" s="160"/>
      <c r="Q57" s="160"/>
      <c r="R57" s="160"/>
      <c r="S57" s="160"/>
      <c r="T57" s="161">
        <v>5</v>
      </c>
      <c r="U57" s="56"/>
      <c r="V57" s="56"/>
      <c r="W57" s="56"/>
      <c r="X57" s="56"/>
      <c r="Y57" s="56"/>
      <c r="Z57" s="56"/>
      <c r="AA57" s="56"/>
    </row>
    <row r="58" spans="1:27" ht="27" customHeight="1" x14ac:dyDescent="0.25">
      <c r="A58" s="658"/>
      <c r="B58" s="553"/>
      <c r="C58" s="554"/>
      <c r="D58" s="558"/>
      <c r="E58" s="544"/>
      <c r="F58" s="544"/>
      <c r="G58" s="416"/>
      <c r="H58" s="52" t="s">
        <v>212</v>
      </c>
      <c r="I58" s="421"/>
      <c r="J58" s="164"/>
      <c r="K58" s="424"/>
      <c r="L58" s="119" t="str">
        <f t="shared" ref="L58:L64" si="8">H58</f>
        <v>Nbre d'actions transfrontalières</v>
      </c>
      <c r="M58" s="73" t="s">
        <v>481</v>
      </c>
      <c r="N58" s="160"/>
      <c r="O58" s="160"/>
      <c r="P58" s="160"/>
      <c r="Q58" s="160"/>
      <c r="R58" s="160"/>
      <c r="S58" s="160"/>
      <c r="T58" s="161">
        <v>5</v>
      </c>
      <c r="U58" s="56"/>
      <c r="V58" s="56"/>
      <c r="W58" s="56"/>
      <c r="X58" s="56"/>
      <c r="Y58" s="56"/>
      <c r="Z58" s="56"/>
      <c r="AA58" s="56"/>
    </row>
    <row r="59" spans="1:27" ht="27" customHeight="1" x14ac:dyDescent="0.25">
      <c r="A59" s="658"/>
      <c r="B59" s="553"/>
      <c r="C59" s="554"/>
      <c r="D59" s="558"/>
      <c r="E59" s="544"/>
      <c r="F59" s="544"/>
      <c r="G59" s="416"/>
      <c r="H59" s="52" t="s">
        <v>364</v>
      </c>
      <c r="I59" s="421"/>
      <c r="J59" s="171"/>
      <c r="K59" s="424"/>
      <c r="L59" s="119" t="str">
        <f t="shared" si="8"/>
        <v>Mise à jour étude pêche</v>
      </c>
      <c r="M59" s="152"/>
      <c r="N59" s="160"/>
      <c r="O59" s="160"/>
      <c r="P59" s="160"/>
      <c r="Q59" s="160"/>
      <c r="R59" s="160"/>
      <c r="S59" s="160"/>
      <c r="T59" s="161">
        <v>5</v>
      </c>
      <c r="U59" s="172"/>
      <c r="V59" s="172"/>
      <c r="W59" s="172"/>
      <c r="X59" s="172"/>
      <c r="Y59" s="172"/>
      <c r="Z59" s="172"/>
      <c r="AA59" s="172"/>
    </row>
    <row r="60" spans="1:27" ht="27" customHeight="1" x14ac:dyDescent="0.25">
      <c r="A60" s="658"/>
      <c r="B60" s="553"/>
      <c r="C60" s="554"/>
      <c r="D60" s="558"/>
      <c r="E60" s="544"/>
      <c r="F60" s="544"/>
      <c r="G60" s="416"/>
      <c r="H60" s="52" t="s">
        <v>365</v>
      </c>
      <c r="I60" s="421"/>
      <c r="J60" s="171"/>
      <c r="K60" s="424"/>
      <c r="L60" s="119" t="str">
        <f t="shared" si="8"/>
        <v>Réalisation étude fréquentation</v>
      </c>
      <c r="M60" s="73" t="s">
        <v>483</v>
      </c>
      <c r="N60" s="160"/>
      <c r="O60" s="160"/>
      <c r="P60" s="160"/>
      <c r="Q60" s="160"/>
      <c r="R60" s="160"/>
      <c r="S60" s="160"/>
      <c r="T60" s="161">
        <v>5</v>
      </c>
      <c r="U60" s="172"/>
      <c r="V60" s="172"/>
      <c r="W60" s="172"/>
      <c r="X60" s="172"/>
      <c r="Y60" s="172"/>
      <c r="Z60" s="172"/>
      <c r="AA60" s="172"/>
    </row>
    <row r="61" spans="1:27" ht="45.75" customHeight="1" x14ac:dyDescent="0.25">
      <c r="A61" s="658"/>
      <c r="B61" s="553"/>
      <c r="C61" s="554"/>
      <c r="D61" s="558"/>
      <c r="E61" s="544"/>
      <c r="F61" s="544"/>
      <c r="G61" s="416"/>
      <c r="H61" s="62" t="s">
        <v>204</v>
      </c>
      <c r="I61" s="421"/>
      <c r="J61" s="171"/>
      <c r="K61" s="424"/>
      <c r="L61" s="119" t="str">
        <f t="shared" si="8"/>
        <v>Nombre de projets de recherche sur le site et /ou de manière couplées avec d'autres suivis;</v>
      </c>
      <c r="M61" s="152"/>
      <c r="N61" s="160"/>
      <c r="O61" s="160"/>
      <c r="P61" s="160"/>
      <c r="Q61" s="160"/>
      <c r="R61" s="160"/>
      <c r="S61" s="160"/>
      <c r="T61" s="161">
        <v>5</v>
      </c>
      <c r="U61" s="172"/>
      <c r="V61" s="172"/>
      <c r="W61" s="172"/>
      <c r="X61" s="172"/>
      <c r="Y61" s="172"/>
      <c r="Z61" s="172"/>
      <c r="AA61" s="172"/>
    </row>
    <row r="62" spans="1:27" ht="68.25" customHeight="1" x14ac:dyDescent="0.25">
      <c r="A62" s="658"/>
      <c r="B62" s="553"/>
      <c r="C62" s="554"/>
      <c r="D62" s="558"/>
      <c r="E62" s="544"/>
      <c r="F62" s="544"/>
      <c r="G62" s="416"/>
      <c r="H62" s="174" t="s">
        <v>376</v>
      </c>
      <c r="I62" s="421"/>
      <c r="J62" s="171"/>
      <c r="K62" s="424"/>
      <c r="L62" s="173" t="str">
        <f t="shared" si="8"/>
        <v>Nbre de sollicitations de la structure animatrice pour les dossiers d'évaluation d'incidences Natura 2000</v>
      </c>
      <c r="M62" s="152"/>
      <c r="N62" s="160"/>
      <c r="O62" s="160"/>
      <c r="P62" s="160"/>
      <c r="Q62" s="160"/>
      <c r="R62" s="160"/>
      <c r="S62" s="160"/>
      <c r="T62" s="161">
        <v>5</v>
      </c>
      <c r="U62" s="172"/>
      <c r="V62" s="172"/>
      <c r="W62" s="172"/>
      <c r="X62" s="172"/>
      <c r="Y62" s="172"/>
      <c r="Z62" s="172"/>
      <c r="AA62" s="172"/>
    </row>
    <row r="63" spans="1:27" ht="68.25" customHeight="1" x14ac:dyDescent="0.25">
      <c r="A63" s="658"/>
      <c r="B63" s="553"/>
      <c r="C63" s="554"/>
      <c r="D63" s="558"/>
      <c r="E63" s="544"/>
      <c r="F63" s="544"/>
      <c r="G63" s="416"/>
      <c r="H63" s="52" t="s">
        <v>377</v>
      </c>
      <c r="I63" s="421"/>
      <c r="J63" s="171"/>
      <c r="K63" s="424"/>
      <c r="L63" s="173" t="str">
        <f t="shared" si="8"/>
        <v>Nbre de sollicitationà assistance aux porteurs de projets d'aménagement en amont du projet (hors Natura 2000)</v>
      </c>
      <c r="M63" s="152"/>
      <c r="N63" s="160"/>
      <c r="O63" s="160"/>
      <c r="P63" s="160"/>
      <c r="Q63" s="160"/>
      <c r="R63" s="160"/>
      <c r="S63" s="160"/>
      <c r="T63" s="161">
        <v>5</v>
      </c>
      <c r="U63" s="172"/>
      <c r="V63" s="172"/>
      <c r="W63" s="172"/>
      <c r="X63" s="172"/>
      <c r="Y63" s="172"/>
      <c r="Z63" s="172"/>
      <c r="AA63" s="172"/>
    </row>
    <row r="64" spans="1:27" ht="45.75" customHeight="1" thickBot="1" x14ac:dyDescent="0.3">
      <c r="A64" s="659"/>
      <c r="B64" s="553"/>
      <c r="C64" s="554"/>
      <c r="D64" s="558"/>
      <c r="E64" s="544"/>
      <c r="F64" s="544"/>
      <c r="G64" s="416"/>
      <c r="H64" s="194" t="s">
        <v>366</v>
      </c>
      <c r="I64" s="421"/>
      <c r="J64" s="171"/>
      <c r="K64" s="424"/>
      <c r="L64" s="192" t="str">
        <f t="shared" si="8"/>
        <v>Mise en place de la réglementation</v>
      </c>
      <c r="M64" s="152"/>
      <c r="N64" s="160"/>
      <c r="O64" s="160"/>
      <c r="P64" s="160"/>
      <c r="Q64" s="160"/>
      <c r="R64" s="160"/>
      <c r="S64" s="160"/>
      <c r="T64" s="161">
        <v>5</v>
      </c>
      <c r="U64" s="132"/>
      <c r="V64" s="132"/>
      <c r="W64" s="132"/>
      <c r="X64" s="132"/>
      <c r="Y64" s="132"/>
      <c r="Z64" s="132"/>
      <c r="AA64" s="132"/>
    </row>
    <row r="65" spans="1:27" s="225" customFormat="1" ht="130.5" customHeight="1" thickBot="1" x14ac:dyDescent="0.25">
      <c r="A65" s="265" t="s">
        <v>405</v>
      </c>
      <c r="B65" s="553"/>
      <c r="C65" s="554"/>
      <c r="D65" s="558"/>
      <c r="E65" s="544"/>
      <c r="F65" s="52" t="s">
        <v>432</v>
      </c>
      <c r="G65" s="52" t="s">
        <v>426</v>
      </c>
      <c r="H65" s="52" t="s">
        <v>428</v>
      </c>
      <c r="I65" s="420" t="s">
        <v>459</v>
      </c>
      <c r="J65" s="67"/>
      <c r="K65" s="226" t="s">
        <v>427</v>
      </c>
      <c r="L65" s="226" t="str">
        <f>H65</f>
        <v>Pourcentage de perte de surface de dunes hydrauliques sur le site =  [surface cumulée en perte d'habitat en lien avec EMR] /  [surface évaluée selon SIG Dunes du SHOM en 2022 (projet (Eco)DUNES)]</v>
      </c>
      <c r="M65" s="227" t="s">
        <v>244</v>
      </c>
      <c r="N65" s="228" t="s">
        <v>397</v>
      </c>
      <c r="O65" s="562" t="s">
        <v>433</v>
      </c>
      <c r="P65" s="563"/>
      <c r="Q65" s="564" t="s">
        <v>434</v>
      </c>
      <c r="R65" s="565"/>
      <c r="S65" s="566"/>
      <c r="T65" s="275" t="s">
        <v>396</v>
      </c>
      <c r="U65" s="229">
        <v>2022</v>
      </c>
      <c r="V65" s="230"/>
      <c r="W65" s="230"/>
      <c r="X65" s="230"/>
      <c r="Y65" s="230"/>
      <c r="Z65" s="231"/>
      <c r="AA65" s="230"/>
    </row>
    <row r="66" spans="1:27" s="2" customFormat="1" ht="124.5" customHeight="1" x14ac:dyDescent="0.2">
      <c r="A66" s="233" t="s">
        <v>405</v>
      </c>
      <c r="B66" s="553"/>
      <c r="C66" s="554"/>
      <c r="D66" s="558"/>
      <c r="E66" s="544"/>
      <c r="F66" s="595" t="s">
        <v>259</v>
      </c>
      <c r="G66" s="595" t="s">
        <v>439</v>
      </c>
      <c r="H66" s="271" t="s">
        <v>429</v>
      </c>
      <c r="I66" s="421"/>
      <c r="J66" s="67"/>
      <c r="K66" s="423" t="s">
        <v>438</v>
      </c>
      <c r="L66" s="119" t="str">
        <f>H66</f>
        <v>Pourcentage de surface de l'habitat perturbé physiquement sur le site =  [surface en perturbation d'habitat en Année x] *100 / [surface évaluée selon SIG Dunes du SHOM en 2022 (projet (Eco)DUNES)]</v>
      </c>
      <c r="M66" s="213" t="s">
        <v>249</v>
      </c>
      <c r="N66" s="228" t="s">
        <v>397</v>
      </c>
      <c r="O66" s="598" t="s">
        <v>430</v>
      </c>
      <c r="P66" s="599"/>
      <c r="Q66" s="604" t="s">
        <v>431</v>
      </c>
      <c r="R66" s="605"/>
      <c r="S66" s="606"/>
      <c r="T66" s="275" t="s">
        <v>396</v>
      </c>
      <c r="U66" s="229">
        <v>2022</v>
      </c>
      <c r="V66" s="230"/>
      <c r="W66" s="230"/>
      <c r="X66" s="230"/>
      <c r="Y66" s="230"/>
      <c r="Z66" s="231"/>
      <c r="AA66" s="80"/>
    </row>
    <row r="67" spans="1:27" s="2" customFormat="1" ht="88.5" customHeight="1" x14ac:dyDescent="0.2">
      <c r="A67" s="234" t="s">
        <v>403</v>
      </c>
      <c r="B67" s="553"/>
      <c r="C67" s="554"/>
      <c r="D67" s="558"/>
      <c r="E67" s="544"/>
      <c r="F67" s="596"/>
      <c r="G67" s="596"/>
      <c r="H67" s="271" t="s">
        <v>234</v>
      </c>
      <c r="I67" s="421"/>
      <c r="J67" s="79"/>
      <c r="K67" s="424"/>
      <c r="L67" s="193" t="str">
        <f>H67</f>
        <v>Pourcentage de surface de l'habitat perturbé physiquement sur le site =  [surface en perturbation d'habitat en Année x] *100 / [surface d'habitat en 2012]</v>
      </c>
      <c r="M67" s="217" t="s">
        <v>260</v>
      </c>
      <c r="N67" s="228"/>
      <c r="O67" s="600"/>
      <c r="P67" s="601"/>
      <c r="Q67" s="607"/>
      <c r="R67" s="608"/>
      <c r="S67" s="609"/>
      <c r="T67" s="266" t="s">
        <v>396</v>
      </c>
      <c r="U67" s="229">
        <v>2022</v>
      </c>
      <c r="V67" s="230"/>
      <c r="W67" s="230"/>
      <c r="X67" s="230"/>
      <c r="Y67" s="230"/>
      <c r="Z67" s="231"/>
      <c r="AA67" s="80"/>
    </row>
    <row r="68" spans="1:27" s="2" customFormat="1" ht="93.6" customHeight="1" thickBot="1" x14ac:dyDescent="0.25">
      <c r="A68" s="236" t="s">
        <v>226</v>
      </c>
      <c r="B68" s="553"/>
      <c r="C68" s="554"/>
      <c r="D68" s="558"/>
      <c r="E68" s="544"/>
      <c r="F68" s="597"/>
      <c r="G68" s="597"/>
      <c r="H68" s="271" t="s">
        <v>234</v>
      </c>
      <c r="I68" s="421"/>
      <c r="J68" s="79"/>
      <c r="K68" s="430"/>
      <c r="L68" s="193" t="str">
        <f t="shared" ref="L68" si="9">H68</f>
        <v>Pourcentage de surface de l'habitat perturbé physiquement sur le site =  [surface en perturbation d'habitat en Année x] *100 / [surface d'habitat en 2012]</v>
      </c>
      <c r="M68" s="217" t="s">
        <v>260</v>
      </c>
      <c r="N68" s="228" t="s">
        <v>397</v>
      </c>
      <c r="O68" s="602"/>
      <c r="P68" s="603"/>
      <c r="Q68" s="610"/>
      <c r="R68" s="611"/>
      <c r="S68" s="612"/>
      <c r="T68" s="266" t="s">
        <v>396</v>
      </c>
      <c r="U68" s="229">
        <v>2022</v>
      </c>
      <c r="V68" s="80"/>
      <c r="W68" s="80"/>
      <c r="X68" s="80"/>
      <c r="Y68" s="80"/>
      <c r="Z68" s="231"/>
      <c r="AA68" s="80"/>
    </row>
    <row r="69" spans="1:27" s="2" customFormat="1" ht="247.5" customHeight="1" thickBot="1" x14ac:dyDescent="0.25">
      <c r="A69" s="117" t="s">
        <v>454</v>
      </c>
      <c r="B69" s="553"/>
      <c r="C69" s="554"/>
      <c r="D69" s="558"/>
      <c r="E69" s="544"/>
      <c r="F69" s="272" t="s">
        <v>255</v>
      </c>
      <c r="G69" s="272" t="s">
        <v>455</v>
      </c>
      <c r="H69" s="272" t="s">
        <v>263</v>
      </c>
      <c r="I69" s="444"/>
      <c r="J69" s="259"/>
      <c r="K69" s="192" t="s">
        <v>456</v>
      </c>
      <c r="L69" s="192" t="str">
        <f t="shared" ref="L69" si="10">H69</f>
        <v>Couple habitat/pression : Maintien  des structures caractéristiques des différents habitats meubles sur le site (nature du substrat, composition taxonomique et structure de l'habitat)
Maintien des espèces leaders ou caractéristiques de l'habitat en termes de composition, densité et structure
Evolution des espèces indicatrices de perturbations physiques, biologiques ou de pollutions</v>
      </c>
      <c r="M69" s="260" t="s">
        <v>242</v>
      </c>
      <c r="N69" s="261" t="s">
        <v>397</v>
      </c>
      <c r="O69" s="548" t="s">
        <v>453</v>
      </c>
      <c r="P69" s="549"/>
      <c r="Q69" s="549"/>
      <c r="R69" s="549"/>
      <c r="S69" s="550"/>
      <c r="T69" s="274" t="s">
        <v>396</v>
      </c>
      <c r="U69" s="80"/>
      <c r="V69" s="80"/>
      <c r="W69" s="80"/>
      <c r="X69" s="80"/>
      <c r="Y69" s="80"/>
      <c r="Z69" s="80"/>
      <c r="AA69" s="80"/>
    </row>
    <row r="70" spans="1:27" s="2" customFormat="1" ht="114.95" customHeight="1" x14ac:dyDescent="0.2">
      <c r="A70" s="655" t="s">
        <v>440</v>
      </c>
      <c r="B70" s="553"/>
      <c r="C70" s="554"/>
      <c r="D70" s="558"/>
      <c r="E70" s="544"/>
      <c r="F70" s="271" t="s">
        <v>449</v>
      </c>
      <c r="G70" s="546" t="s">
        <v>450</v>
      </c>
      <c r="H70" s="546" t="s">
        <v>252</v>
      </c>
      <c r="I70" s="574" t="s">
        <v>458</v>
      </c>
      <c r="J70" s="576"/>
      <c r="K70" s="572" t="s">
        <v>441</v>
      </c>
      <c r="L70" s="572" t="str">
        <f>H70</f>
        <v>Ratio d'évolution de la quantité de sédiment immergé sur le site dont la concentration est supérieure à N1 et à N2 = 
Ind N1 = ([quantité de sédiment immergé sur le site &gt; N1 en  Année x]) / [quantité de sédiment immergé sur le site &gt; N1 en 2022]
Ind N2 = ([quantité de sédiment immergé sur le site &gt; N2 en  Année x]) / [quantité de sédiment immergé sur le site &gt; N2 en 2022]</v>
      </c>
      <c r="M70" s="213" t="s">
        <v>442</v>
      </c>
      <c r="N70" s="228" t="s">
        <v>397</v>
      </c>
      <c r="O70" s="562" t="s">
        <v>445</v>
      </c>
      <c r="P70" s="563"/>
      <c r="Q70" s="564" t="s">
        <v>444</v>
      </c>
      <c r="R70" s="565"/>
      <c r="S70" s="566"/>
      <c r="T70" s="275" t="s">
        <v>396</v>
      </c>
      <c r="U70" s="229">
        <v>2022</v>
      </c>
      <c r="V70" s="80"/>
      <c r="W70" s="80"/>
      <c r="X70" s="80"/>
      <c r="Y70" s="80"/>
      <c r="Z70" s="80"/>
      <c r="AA70" s="80"/>
    </row>
    <row r="71" spans="1:27" s="2" customFormat="1" ht="132" customHeight="1" thickBot="1" x14ac:dyDescent="0.25">
      <c r="A71" s="656"/>
      <c r="B71" s="555"/>
      <c r="C71" s="556"/>
      <c r="D71" s="559"/>
      <c r="E71" s="561"/>
      <c r="F71" s="273" t="s">
        <v>448</v>
      </c>
      <c r="G71" s="547"/>
      <c r="H71" s="547"/>
      <c r="I71" s="575"/>
      <c r="J71" s="577"/>
      <c r="K71" s="573"/>
      <c r="L71" s="573"/>
      <c r="M71" s="268" t="s">
        <v>443</v>
      </c>
      <c r="N71" s="269" t="s">
        <v>397</v>
      </c>
      <c r="O71" s="567" t="s">
        <v>446</v>
      </c>
      <c r="P71" s="568"/>
      <c r="Q71" s="569" t="s">
        <v>447</v>
      </c>
      <c r="R71" s="570"/>
      <c r="S71" s="571"/>
      <c r="T71" s="270" t="s">
        <v>396</v>
      </c>
      <c r="U71" s="229">
        <v>2022</v>
      </c>
      <c r="V71" s="235"/>
      <c r="W71" s="235"/>
      <c r="X71" s="235"/>
      <c r="Y71" s="235"/>
      <c r="Z71" s="235"/>
      <c r="AA71" s="235"/>
    </row>
    <row r="72" spans="1:27" ht="45" x14ac:dyDescent="0.25">
      <c r="F72" s="188" t="s">
        <v>373</v>
      </c>
      <c r="G72" s="155" t="s">
        <v>303</v>
      </c>
      <c r="I72" s="155" t="s">
        <v>330</v>
      </c>
    </row>
    <row r="73" spans="1:27" ht="45" x14ac:dyDescent="0.25">
      <c r="G73" s="71" t="s">
        <v>304</v>
      </c>
      <c r="I73" s="155" t="s">
        <v>331</v>
      </c>
    </row>
    <row r="74" spans="1:27" ht="30" x14ac:dyDescent="0.25">
      <c r="G74" s="156" t="s">
        <v>305</v>
      </c>
      <c r="I74" s="155" t="s">
        <v>332</v>
      </c>
    </row>
    <row r="75" spans="1:27" ht="30" x14ac:dyDescent="0.25">
      <c r="G75" s="155" t="s">
        <v>306</v>
      </c>
      <c r="I75" s="155" t="s">
        <v>334</v>
      </c>
    </row>
    <row r="76" spans="1:27" ht="45.6" customHeight="1" x14ac:dyDescent="0.25">
      <c r="G76" s="155" t="s">
        <v>307</v>
      </c>
      <c r="I76" s="155" t="s">
        <v>335</v>
      </c>
    </row>
    <row r="77" spans="1:27" ht="60" x14ac:dyDescent="0.25">
      <c r="G77" s="155" t="s">
        <v>308</v>
      </c>
      <c r="I77" s="155" t="s">
        <v>336</v>
      </c>
    </row>
    <row r="78" spans="1:27" ht="60" x14ac:dyDescent="0.25">
      <c r="G78" s="71" t="s">
        <v>477</v>
      </c>
      <c r="I78" s="155" t="s">
        <v>337</v>
      </c>
    </row>
    <row r="79" spans="1:27" ht="30" x14ac:dyDescent="0.25">
      <c r="G79" s="71" t="s">
        <v>310</v>
      </c>
      <c r="I79" s="155" t="s">
        <v>339</v>
      </c>
    </row>
    <row r="80" spans="1:27" ht="30" x14ac:dyDescent="0.25">
      <c r="G80" s="71" t="s">
        <v>311</v>
      </c>
      <c r="I80" s="155" t="s">
        <v>340</v>
      </c>
    </row>
    <row r="81" spans="7:9" ht="45" customHeight="1" x14ac:dyDescent="0.25">
      <c r="G81" s="155" t="s">
        <v>312</v>
      </c>
      <c r="I81" s="155" t="s">
        <v>341</v>
      </c>
    </row>
    <row r="82" spans="7:9" ht="40.5" customHeight="1" x14ac:dyDescent="0.25">
      <c r="G82" s="155" t="s">
        <v>313</v>
      </c>
      <c r="I82" s="155" t="s">
        <v>342</v>
      </c>
    </row>
    <row r="83" spans="7:9" ht="30" x14ac:dyDescent="0.25">
      <c r="I83" s="155" t="s">
        <v>457</v>
      </c>
    </row>
  </sheetData>
  <mergeCells count="106">
    <mergeCell ref="B29:C53"/>
    <mergeCell ref="D29:D53"/>
    <mergeCell ref="C8:C9"/>
    <mergeCell ref="C3:C5"/>
    <mergeCell ref="A70:A71"/>
    <mergeCell ref="A15:A64"/>
    <mergeCell ref="H47:H53"/>
    <mergeCell ref="L47:L53"/>
    <mergeCell ref="F15:F28"/>
    <mergeCell ref="G15:G28"/>
    <mergeCell ref="G29:G40"/>
    <mergeCell ref="E47:E53"/>
    <mergeCell ref="G47:G53"/>
    <mergeCell ref="I54:I64"/>
    <mergeCell ref="K54:K64"/>
    <mergeCell ref="I47:I53"/>
    <mergeCell ref="K47:K53"/>
    <mergeCell ref="I29:I40"/>
    <mergeCell ref="K29:K40"/>
    <mergeCell ref="G41:G46"/>
    <mergeCell ref="I41:I46"/>
    <mergeCell ref="K41:K46"/>
    <mergeCell ref="G54:G64"/>
    <mergeCell ref="E29:E40"/>
    <mergeCell ref="F54:F64"/>
    <mergeCell ref="F29:F53"/>
    <mergeCell ref="E41:E46"/>
    <mergeCell ref="R8:R9"/>
    <mergeCell ref="S8:S9"/>
    <mergeCell ref="U13:AA13"/>
    <mergeCell ref="B1:D1"/>
    <mergeCell ref="E1:I1"/>
    <mergeCell ref="K1:T1"/>
    <mergeCell ref="U1:AA1"/>
    <mergeCell ref="F3:F4"/>
    <mergeCell ref="G3:G4"/>
    <mergeCell ref="H3:H5"/>
    <mergeCell ref="K3:K4"/>
    <mergeCell ref="B2:D2"/>
    <mergeCell ref="B13:D13"/>
    <mergeCell ref="E13:I13"/>
    <mergeCell ref="K13:T13"/>
    <mergeCell ref="J8:J9"/>
    <mergeCell ref="L3:L5"/>
    <mergeCell ref="I3:I5"/>
    <mergeCell ref="N3:N5"/>
    <mergeCell ref="O3:P5"/>
    <mergeCell ref="Q3:Q5"/>
    <mergeCell ref="Q11:S12"/>
    <mergeCell ref="J3:J4"/>
    <mergeCell ref="G8:G9"/>
    <mergeCell ref="H8:H9"/>
    <mergeCell ref="I8:I9"/>
    <mergeCell ref="K8:K9"/>
    <mergeCell ref="L8:L9"/>
    <mergeCell ref="N8:N9"/>
    <mergeCell ref="O8:O9"/>
    <mergeCell ref="P8:P9"/>
    <mergeCell ref="D15:D28"/>
    <mergeCell ref="Q8:Q9"/>
    <mergeCell ref="A3:A12"/>
    <mergeCell ref="G6:G7"/>
    <mergeCell ref="K6:K7"/>
    <mergeCell ref="N6:N7"/>
    <mergeCell ref="O6:P7"/>
    <mergeCell ref="Q6:S7"/>
    <mergeCell ref="G66:G68"/>
    <mergeCell ref="F66:F68"/>
    <mergeCell ref="K66:K68"/>
    <mergeCell ref="O66:P68"/>
    <mergeCell ref="Q66:S68"/>
    <mergeCell ref="R3:S5"/>
    <mergeCell ref="C11:C12"/>
    <mergeCell ref="D11:D12"/>
    <mergeCell ref="F11:F12"/>
    <mergeCell ref="G11:G12"/>
    <mergeCell ref="H11:H12"/>
    <mergeCell ref="I11:I12"/>
    <mergeCell ref="K11:K12"/>
    <mergeCell ref="L11:L12"/>
    <mergeCell ref="N11:N12"/>
    <mergeCell ref="O11:P12"/>
    <mergeCell ref="E15:E28"/>
    <mergeCell ref="J11:J12"/>
    <mergeCell ref="G70:G71"/>
    <mergeCell ref="O10:S10"/>
    <mergeCell ref="O69:S69"/>
    <mergeCell ref="B54:C71"/>
    <mergeCell ref="D54:D71"/>
    <mergeCell ref="E54:E71"/>
    <mergeCell ref="I65:I69"/>
    <mergeCell ref="O70:P70"/>
    <mergeCell ref="Q70:S70"/>
    <mergeCell ref="O71:P71"/>
    <mergeCell ref="Q71:S71"/>
    <mergeCell ref="L70:L71"/>
    <mergeCell ref="K70:K71"/>
    <mergeCell ref="I70:I71"/>
    <mergeCell ref="J70:J71"/>
    <mergeCell ref="H70:H71"/>
    <mergeCell ref="O65:P65"/>
    <mergeCell ref="Q65:S65"/>
    <mergeCell ref="I15:I28"/>
    <mergeCell ref="K15:K28"/>
    <mergeCell ref="B14:C14"/>
    <mergeCell ref="B15:C28"/>
  </mergeCells>
  <conditionalFormatting sqref="T2">
    <cfRule type="containsText" dxfId="59" priority="7" operator="containsText" text="5">
      <formula>NOT(ISERROR(SEARCH("5",T2)))</formula>
    </cfRule>
    <cfRule type="containsText" dxfId="58" priority="8" operator="containsText" text="4">
      <formula>NOT(ISERROR(SEARCH("4",T2)))</formula>
    </cfRule>
    <cfRule type="containsText" dxfId="57" priority="9" operator="containsText" text="3">
      <formula>NOT(ISERROR(SEARCH("3",T2)))</formula>
    </cfRule>
    <cfRule type="containsText" dxfId="56" priority="10" operator="containsText" text="2">
      <formula>NOT(ISERROR(SEARCH("2",T2)))</formula>
    </cfRule>
    <cfRule type="containsText" dxfId="55" priority="11" operator="containsText" text="1">
      <formula>NOT(ISERROR(SEARCH("1",T2)))</formula>
    </cfRule>
    <cfRule type="containsText" dxfId="54" priority="12" operator="containsText" text="0">
      <formula>NOT(ISERROR(SEARCH("0",T2)))</formula>
    </cfRule>
  </conditionalFormatting>
  <conditionalFormatting sqref="T14">
    <cfRule type="containsText" dxfId="53" priority="1" operator="containsText" text="5">
      <formula>NOT(ISERROR(SEARCH("5",T14)))</formula>
    </cfRule>
    <cfRule type="containsText" dxfId="52" priority="2" operator="containsText" text="4">
      <formula>NOT(ISERROR(SEARCH("4",T14)))</formula>
    </cfRule>
    <cfRule type="containsText" dxfId="51" priority="3" operator="containsText" text="3">
      <formula>NOT(ISERROR(SEARCH("3",T14)))</formula>
    </cfRule>
    <cfRule type="containsText" dxfId="50" priority="4" operator="containsText" text="2">
      <formula>NOT(ISERROR(SEARCH("2",T14)))</formula>
    </cfRule>
    <cfRule type="containsText" dxfId="49" priority="5" operator="containsText" text="1">
      <formula>NOT(ISERROR(SEARCH("1",T14)))</formula>
    </cfRule>
    <cfRule type="containsText" dxfId="48" priority="6" operator="containsText" text="0">
      <formula>NOT(ISERROR(SEARCH("0",T14)))</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3"/>
  <sheetViews>
    <sheetView zoomScale="85" zoomScaleNormal="85" workbookViewId="0">
      <selection activeCell="D13" sqref="D13"/>
    </sheetView>
  </sheetViews>
  <sheetFormatPr baseColWidth="10" defaultRowHeight="15" x14ac:dyDescent="0.25"/>
  <cols>
    <col min="1" max="1" width="59" customWidth="1"/>
    <col min="2" max="2" width="24.140625" customWidth="1"/>
    <col min="3" max="3" width="7.140625" customWidth="1"/>
    <col min="4" max="4" width="26.5703125" customWidth="1"/>
    <col min="5" max="5" width="7.140625" customWidth="1"/>
    <col min="6" max="6" width="26.5703125" customWidth="1"/>
    <col min="7" max="7" width="7.140625" customWidth="1"/>
    <col min="8" max="8" width="26.5703125" customWidth="1"/>
    <col min="9" max="9" width="7.140625" customWidth="1"/>
    <col min="10" max="10" width="26.5703125" customWidth="1"/>
    <col min="11" max="11" width="7.140625" customWidth="1"/>
    <col min="12" max="12" width="26.5703125" customWidth="1"/>
    <col min="13" max="13" width="7.140625" customWidth="1"/>
    <col min="14" max="14" width="26.5703125" customWidth="1"/>
    <col min="15" max="15" width="7.140625" customWidth="1"/>
    <col min="16" max="16" width="26.5703125" customWidth="1"/>
  </cols>
  <sheetData>
    <row r="1" spans="1:16" ht="51.6" customHeight="1" thickBot="1" x14ac:dyDescent="0.3">
      <c r="A1" s="663" t="s">
        <v>471</v>
      </c>
      <c r="B1" s="663" t="s">
        <v>472</v>
      </c>
      <c r="C1" s="374" t="s">
        <v>473</v>
      </c>
      <c r="D1" s="375"/>
      <c r="E1" s="375"/>
      <c r="F1" s="375"/>
      <c r="G1" s="375"/>
      <c r="H1" s="375"/>
      <c r="I1" s="375"/>
      <c r="J1" s="375"/>
      <c r="K1" s="375"/>
      <c r="L1" s="375"/>
      <c r="M1" s="375"/>
      <c r="N1" s="375"/>
      <c r="O1" s="375"/>
      <c r="P1" s="375"/>
    </row>
    <row r="2" spans="1:16" ht="23.1" customHeight="1" thickBot="1" x14ac:dyDescent="0.3">
      <c r="A2" s="664"/>
      <c r="B2" s="664"/>
      <c r="C2" s="665">
        <v>2023</v>
      </c>
      <c r="D2" s="666"/>
      <c r="E2" s="665">
        <v>2024</v>
      </c>
      <c r="F2" s="666"/>
      <c r="G2" s="665">
        <v>2025</v>
      </c>
      <c r="H2" s="666"/>
      <c r="I2" s="665">
        <v>2026</v>
      </c>
      <c r="J2" s="666"/>
      <c r="K2" s="665">
        <v>2027</v>
      </c>
      <c r="L2" s="666"/>
      <c r="M2" s="665">
        <v>2028</v>
      </c>
      <c r="N2" s="666"/>
      <c r="O2" s="665">
        <v>2029</v>
      </c>
      <c r="P2" s="666"/>
    </row>
    <row r="3" spans="1:16" ht="45.6" customHeight="1" thickBot="1" x14ac:dyDescent="0.3">
      <c r="A3" s="60" t="s">
        <v>39</v>
      </c>
      <c r="B3" s="321" t="s">
        <v>474</v>
      </c>
      <c r="C3" s="322">
        <v>2023</v>
      </c>
      <c r="D3" s="322" t="s">
        <v>475</v>
      </c>
      <c r="E3" s="322">
        <v>2024</v>
      </c>
      <c r="F3" s="322" t="s">
        <v>475</v>
      </c>
      <c r="G3" s="322">
        <v>2025</v>
      </c>
      <c r="H3" s="322" t="s">
        <v>475</v>
      </c>
      <c r="I3" s="322">
        <v>2026</v>
      </c>
      <c r="J3" s="322" t="s">
        <v>475</v>
      </c>
      <c r="K3" s="322">
        <v>2027</v>
      </c>
      <c r="L3" s="322" t="s">
        <v>475</v>
      </c>
      <c r="M3" s="322">
        <v>2028</v>
      </c>
      <c r="N3" s="322" t="s">
        <v>475</v>
      </c>
      <c r="O3" s="322">
        <f>O2</f>
        <v>2029</v>
      </c>
      <c r="P3" s="322" t="s">
        <v>475</v>
      </c>
    </row>
    <row r="4" spans="1:16" s="327" customFormat="1" ht="15" customHeight="1" x14ac:dyDescent="0.25">
      <c r="A4" s="323" t="e">
        <f>#REF!</f>
        <v>#REF!</v>
      </c>
      <c r="B4" s="667"/>
      <c r="C4" s="324"/>
      <c r="D4" s="325"/>
      <c r="E4" s="326"/>
      <c r="F4" s="325"/>
      <c r="G4" s="326"/>
      <c r="H4" s="325"/>
      <c r="I4" s="326"/>
      <c r="J4" s="325"/>
      <c r="K4" s="326"/>
      <c r="L4" s="325"/>
      <c r="M4" s="326"/>
      <c r="N4" s="325"/>
      <c r="O4" s="326"/>
      <c r="P4" s="325"/>
    </row>
    <row r="5" spans="1:16" s="327" customFormat="1" ht="15" customHeight="1" x14ac:dyDescent="0.25">
      <c r="A5" s="323" t="e">
        <f>#REF!</f>
        <v>#REF!</v>
      </c>
      <c r="B5" s="668"/>
      <c r="C5" s="328"/>
      <c r="D5" s="329"/>
      <c r="E5" s="330"/>
      <c r="F5" s="329"/>
      <c r="G5" s="330"/>
      <c r="H5" s="329"/>
      <c r="I5" s="330"/>
      <c r="J5" s="329"/>
      <c r="K5" s="330"/>
      <c r="L5" s="329"/>
      <c r="M5" s="330"/>
      <c r="N5" s="329"/>
      <c r="O5" s="330"/>
      <c r="P5" s="329"/>
    </row>
    <row r="6" spans="1:16" s="327" customFormat="1" ht="15" customHeight="1" x14ac:dyDescent="0.25">
      <c r="A6" s="323" t="e">
        <f>#REF!</f>
        <v>#REF!</v>
      </c>
      <c r="B6" s="668"/>
      <c r="C6" s="328"/>
      <c r="D6" s="329"/>
      <c r="E6" s="330"/>
      <c r="F6" s="329"/>
      <c r="G6" s="330"/>
      <c r="H6" s="329"/>
      <c r="I6" s="330"/>
      <c r="J6" s="329"/>
      <c r="K6" s="330"/>
      <c r="L6" s="329"/>
      <c r="M6" s="330"/>
      <c r="N6" s="329"/>
      <c r="O6" s="330"/>
      <c r="P6" s="329"/>
    </row>
    <row r="7" spans="1:16" s="327" customFormat="1" ht="15" customHeight="1" x14ac:dyDescent="0.25">
      <c r="A7" s="323" t="e">
        <f>#REF!</f>
        <v>#REF!</v>
      </c>
      <c r="B7" s="668"/>
      <c r="C7" s="328"/>
      <c r="D7" s="329"/>
      <c r="E7" s="330"/>
      <c r="F7" s="329"/>
      <c r="G7" s="330"/>
      <c r="H7" s="329"/>
      <c r="I7" s="330"/>
      <c r="J7" s="329"/>
      <c r="K7" s="330"/>
      <c r="L7" s="329"/>
      <c r="M7" s="330"/>
      <c r="N7" s="329"/>
      <c r="O7" s="330"/>
      <c r="P7" s="329"/>
    </row>
    <row r="8" spans="1:16" s="327" customFormat="1" ht="15" customHeight="1" x14ac:dyDescent="0.25">
      <c r="A8" s="323" t="e">
        <f>#REF!</f>
        <v>#REF!</v>
      </c>
      <c r="B8" s="668"/>
      <c r="C8" s="328"/>
      <c r="D8" s="329"/>
      <c r="E8" s="330"/>
      <c r="F8" s="329"/>
      <c r="G8" s="330"/>
      <c r="H8" s="329"/>
      <c r="I8" s="330"/>
      <c r="J8" s="329"/>
      <c r="K8" s="330"/>
      <c r="L8" s="329"/>
      <c r="M8" s="330"/>
      <c r="N8" s="329"/>
      <c r="O8" s="330"/>
      <c r="P8" s="329"/>
    </row>
    <row r="9" spans="1:16" s="327" customFormat="1" ht="15" customHeight="1" thickBot="1" x14ac:dyDescent="0.3">
      <c r="A9" s="323" t="e">
        <f>#REF!</f>
        <v>#REF!</v>
      </c>
      <c r="B9" s="669"/>
      <c r="C9" s="331"/>
      <c r="D9" s="332"/>
      <c r="E9" s="333"/>
      <c r="F9" s="332"/>
      <c r="G9" s="333"/>
      <c r="H9" s="332"/>
      <c r="I9" s="333"/>
      <c r="J9" s="332"/>
      <c r="K9" s="333"/>
      <c r="L9" s="332"/>
      <c r="M9" s="333"/>
      <c r="N9" s="332"/>
      <c r="O9" s="333"/>
      <c r="P9" s="332"/>
    </row>
    <row r="10" spans="1:16" s="71" customFormat="1" ht="44.1" customHeight="1" thickBot="1" x14ac:dyDescent="0.3">
      <c r="A10" s="334" t="s">
        <v>13</v>
      </c>
      <c r="B10" s="335" t="s">
        <v>474</v>
      </c>
      <c r="C10" s="336">
        <f>C3</f>
        <v>2023</v>
      </c>
      <c r="D10" s="337" t="s">
        <v>475</v>
      </c>
      <c r="E10" s="336">
        <f>E3</f>
        <v>2024</v>
      </c>
      <c r="F10" s="337" t="s">
        <v>475</v>
      </c>
      <c r="G10" s="336">
        <f>G3</f>
        <v>2025</v>
      </c>
      <c r="H10" s="337" t="s">
        <v>475</v>
      </c>
      <c r="I10" s="336">
        <f>I3</f>
        <v>2026</v>
      </c>
      <c r="J10" s="337" t="s">
        <v>475</v>
      </c>
      <c r="K10" s="336">
        <f>K3</f>
        <v>2027</v>
      </c>
      <c r="L10" s="337" t="s">
        <v>475</v>
      </c>
      <c r="M10" s="336">
        <f>M3</f>
        <v>2028</v>
      </c>
      <c r="N10" s="337" t="s">
        <v>475</v>
      </c>
      <c r="O10" s="336">
        <f>O3</f>
        <v>2029</v>
      </c>
      <c r="P10" s="337" t="s">
        <v>475</v>
      </c>
    </row>
    <row r="11" spans="1:16" ht="15.75" x14ac:dyDescent="0.25">
      <c r="A11" s="338"/>
      <c r="B11" s="660"/>
      <c r="C11" s="339"/>
      <c r="D11" s="340"/>
      <c r="E11" s="324"/>
      <c r="F11" s="340"/>
      <c r="G11" s="324"/>
      <c r="H11" s="340"/>
      <c r="I11" s="324"/>
      <c r="J11" s="340"/>
      <c r="K11" s="324"/>
      <c r="L11" s="340"/>
      <c r="M11" s="324"/>
      <c r="N11" s="340"/>
      <c r="O11" s="324"/>
      <c r="P11" s="340"/>
    </row>
    <row r="12" spans="1:16" ht="15.75" x14ac:dyDescent="0.25">
      <c r="A12" s="341"/>
      <c r="B12" s="661"/>
      <c r="C12" s="342"/>
      <c r="D12" s="343"/>
      <c r="E12" s="328"/>
      <c r="F12" s="343"/>
      <c r="G12" s="328"/>
      <c r="H12" s="343"/>
      <c r="I12" s="328"/>
      <c r="J12" s="343"/>
      <c r="K12" s="328"/>
      <c r="L12" s="343"/>
      <c r="M12" s="328"/>
      <c r="N12" s="343"/>
      <c r="O12" s="328"/>
      <c r="P12" s="343"/>
    </row>
    <row r="13" spans="1:16" ht="15.75" x14ac:dyDescent="0.25">
      <c r="A13" s="341"/>
      <c r="B13" s="661"/>
      <c r="C13" s="342"/>
      <c r="D13" s="343"/>
      <c r="E13" s="328"/>
      <c r="F13" s="343"/>
      <c r="G13" s="328"/>
      <c r="H13" s="343"/>
      <c r="I13" s="328"/>
      <c r="J13" s="343"/>
      <c r="K13" s="328"/>
      <c r="L13" s="343"/>
      <c r="M13" s="328"/>
      <c r="N13" s="343"/>
      <c r="O13" s="328"/>
      <c r="P13" s="343"/>
    </row>
    <row r="14" spans="1:16" ht="15.75" x14ac:dyDescent="0.25">
      <c r="A14" s="341"/>
      <c r="B14" s="661"/>
      <c r="C14" s="342"/>
      <c r="D14" s="343"/>
      <c r="E14" s="328"/>
      <c r="F14" s="343"/>
      <c r="G14" s="328"/>
      <c r="H14" s="343"/>
      <c r="I14" s="328"/>
      <c r="J14" s="343"/>
      <c r="K14" s="328"/>
      <c r="L14" s="343"/>
      <c r="M14" s="328"/>
      <c r="N14" s="343"/>
      <c r="O14" s="328"/>
      <c r="P14" s="343"/>
    </row>
    <row r="15" spans="1:16" ht="15.75" x14ac:dyDescent="0.25">
      <c r="A15" s="341"/>
      <c r="B15" s="661"/>
      <c r="C15" s="342"/>
      <c r="D15" s="343"/>
      <c r="E15" s="328"/>
      <c r="F15" s="343"/>
      <c r="G15" s="328"/>
      <c r="H15" s="343"/>
      <c r="I15" s="328"/>
      <c r="J15" s="343"/>
      <c r="K15" s="328"/>
      <c r="L15" s="343"/>
      <c r="M15" s="328"/>
      <c r="N15" s="343"/>
      <c r="O15" s="328"/>
      <c r="P15" s="343"/>
    </row>
    <row r="16" spans="1:16" ht="15.75" x14ac:dyDescent="0.25">
      <c r="A16" s="341"/>
      <c r="B16" s="661"/>
      <c r="C16" s="342"/>
      <c r="D16" s="343"/>
      <c r="E16" s="328"/>
      <c r="F16" s="343"/>
      <c r="G16" s="328"/>
      <c r="H16" s="343"/>
      <c r="I16" s="328"/>
      <c r="J16" s="343"/>
      <c r="K16" s="328"/>
      <c r="L16" s="343"/>
      <c r="M16" s="328"/>
      <c r="N16" s="343"/>
      <c r="O16" s="328"/>
      <c r="P16" s="343"/>
    </row>
    <row r="17" spans="1:16" ht="15.75" x14ac:dyDescent="0.25">
      <c r="A17" s="341"/>
      <c r="B17" s="661"/>
      <c r="C17" s="342"/>
      <c r="D17" s="343"/>
      <c r="E17" s="328"/>
      <c r="F17" s="343"/>
      <c r="G17" s="328"/>
      <c r="H17" s="343"/>
      <c r="I17" s="328"/>
      <c r="J17" s="343"/>
      <c r="K17" s="328"/>
      <c r="L17" s="343"/>
      <c r="M17" s="328"/>
      <c r="N17" s="343"/>
      <c r="O17" s="328"/>
      <c r="P17" s="343"/>
    </row>
    <row r="18" spans="1:16" ht="15.75" x14ac:dyDescent="0.25">
      <c r="A18" s="341"/>
      <c r="B18" s="661"/>
      <c r="C18" s="342"/>
      <c r="D18" s="343"/>
      <c r="E18" s="328"/>
      <c r="F18" s="343"/>
      <c r="G18" s="328"/>
      <c r="H18" s="343"/>
      <c r="I18" s="328"/>
      <c r="J18" s="343"/>
      <c r="K18" s="328"/>
      <c r="L18" s="343"/>
      <c r="M18" s="328"/>
      <c r="N18" s="343"/>
      <c r="O18" s="328"/>
      <c r="P18" s="343"/>
    </row>
    <row r="19" spans="1:16" ht="15.75" x14ac:dyDescent="0.25">
      <c r="A19" s="341"/>
      <c r="B19" s="661"/>
      <c r="C19" s="342"/>
      <c r="D19" s="343"/>
      <c r="E19" s="328"/>
      <c r="F19" s="343"/>
      <c r="G19" s="328"/>
      <c r="H19" s="343"/>
      <c r="I19" s="328"/>
      <c r="J19" s="343"/>
      <c r="K19" s="328"/>
      <c r="L19" s="343"/>
      <c r="M19" s="328"/>
      <c r="N19" s="343"/>
      <c r="O19" s="328"/>
      <c r="P19" s="343"/>
    </row>
    <row r="20" spans="1:16" ht="15.75" x14ac:dyDescent="0.25">
      <c r="A20" s="341"/>
      <c r="B20" s="661"/>
      <c r="C20" s="342"/>
      <c r="D20" s="343"/>
      <c r="E20" s="328"/>
      <c r="F20" s="343"/>
      <c r="G20" s="328"/>
      <c r="H20" s="343"/>
      <c r="I20" s="328"/>
      <c r="J20" s="343"/>
      <c r="K20" s="328"/>
      <c r="L20" s="343"/>
      <c r="M20" s="328"/>
      <c r="N20" s="343"/>
      <c r="O20" s="328"/>
      <c r="P20" s="343"/>
    </row>
    <row r="21" spans="1:16" ht="15.75" x14ac:dyDescent="0.25">
      <c r="A21" s="341"/>
      <c r="B21" s="661"/>
      <c r="C21" s="342"/>
      <c r="D21" s="343"/>
      <c r="E21" s="328"/>
      <c r="F21" s="343"/>
      <c r="G21" s="328"/>
      <c r="H21" s="343"/>
      <c r="I21" s="328"/>
      <c r="J21" s="343"/>
      <c r="K21" s="328"/>
      <c r="L21" s="343"/>
      <c r="M21" s="328"/>
      <c r="N21" s="343"/>
      <c r="O21" s="328"/>
      <c r="P21" s="343"/>
    </row>
    <row r="22" spans="1:16" ht="15.75" x14ac:dyDescent="0.25">
      <c r="A22" s="341"/>
      <c r="B22" s="661"/>
      <c r="C22" s="342"/>
      <c r="D22" s="343"/>
      <c r="E22" s="328"/>
      <c r="F22" s="343"/>
      <c r="G22" s="328"/>
      <c r="H22" s="343"/>
      <c r="I22" s="328"/>
      <c r="J22" s="343"/>
      <c r="K22" s="328"/>
      <c r="L22" s="343"/>
      <c r="M22" s="328"/>
      <c r="N22" s="343"/>
      <c r="O22" s="328"/>
      <c r="P22" s="343"/>
    </row>
    <row r="23" spans="1:16" ht="15.75" x14ac:dyDescent="0.25">
      <c r="A23" s="341"/>
      <c r="B23" s="661"/>
      <c r="C23" s="342"/>
      <c r="D23" s="343"/>
      <c r="E23" s="328"/>
      <c r="F23" s="343"/>
      <c r="G23" s="328"/>
      <c r="H23" s="343"/>
      <c r="I23" s="328"/>
      <c r="J23" s="343"/>
      <c r="K23" s="328"/>
      <c r="L23" s="343"/>
      <c r="M23" s="328"/>
      <c r="N23" s="343"/>
      <c r="O23" s="328"/>
      <c r="P23" s="343"/>
    </row>
    <row r="24" spans="1:16" ht="15.75" x14ac:dyDescent="0.25">
      <c r="A24" s="341"/>
      <c r="B24" s="661"/>
      <c r="C24" s="342"/>
      <c r="D24" s="343"/>
      <c r="E24" s="328"/>
      <c r="F24" s="343"/>
      <c r="G24" s="328"/>
      <c r="H24" s="343"/>
      <c r="I24" s="328"/>
      <c r="J24" s="343"/>
      <c r="K24" s="328"/>
      <c r="L24" s="343"/>
      <c r="M24" s="328"/>
      <c r="N24" s="343"/>
      <c r="O24" s="328"/>
      <c r="P24" s="343"/>
    </row>
    <row r="25" spans="1:16" ht="15.75" x14ac:dyDescent="0.25">
      <c r="A25" s="341"/>
      <c r="B25" s="661"/>
      <c r="C25" s="342"/>
      <c r="D25" s="343"/>
      <c r="E25" s="328"/>
      <c r="F25" s="343"/>
      <c r="G25" s="328"/>
      <c r="H25" s="343"/>
      <c r="I25" s="328"/>
      <c r="J25" s="343"/>
      <c r="K25" s="328"/>
      <c r="L25" s="343"/>
      <c r="M25" s="328"/>
      <c r="N25" s="343"/>
      <c r="O25" s="328"/>
      <c r="P25" s="343"/>
    </row>
    <row r="26" spans="1:16" ht="15.75" x14ac:dyDescent="0.25">
      <c r="A26" s="341"/>
      <c r="B26" s="661"/>
      <c r="C26" s="342"/>
      <c r="D26" s="343"/>
      <c r="E26" s="328"/>
      <c r="F26" s="343"/>
      <c r="G26" s="328"/>
      <c r="H26" s="343"/>
      <c r="I26" s="328"/>
      <c r="J26" s="343"/>
      <c r="K26" s="328"/>
      <c r="L26" s="343"/>
      <c r="M26" s="328"/>
      <c r="N26" s="343"/>
      <c r="O26" s="328"/>
      <c r="P26" s="343"/>
    </row>
    <row r="27" spans="1:16" ht="15.75" x14ac:dyDescent="0.25">
      <c r="A27" s="341"/>
      <c r="B27" s="661"/>
      <c r="C27" s="342"/>
      <c r="D27" s="343"/>
      <c r="E27" s="328"/>
      <c r="F27" s="343"/>
      <c r="G27" s="328"/>
      <c r="H27" s="343"/>
      <c r="I27" s="328"/>
      <c r="J27" s="343"/>
      <c r="K27" s="328"/>
      <c r="L27" s="343"/>
      <c r="M27" s="328"/>
      <c r="N27" s="343"/>
      <c r="O27" s="328"/>
      <c r="P27" s="343"/>
    </row>
    <row r="28" spans="1:16" ht="15.75" x14ac:dyDescent="0.25">
      <c r="A28" s="341"/>
      <c r="B28" s="661"/>
      <c r="C28" s="342"/>
      <c r="D28" s="343"/>
      <c r="E28" s="328"/>
      <c r="F28" s="343"/>
      <c r="G28" s="328"/>
      <c r="H28" s="343"/>
      <c r="I28" s="328"/>
      <c r="J28" s="343"/>
      <c r="K28" s="328"/>
      <c r="L28" s="343"/>
      <c r="M28" s="328"/>
      <c r="N28" s="343"/>
      <c r="O28" s="328"/>
      <c r="P28" s="343"/>
    </row>
    <row r="29" spans="1:16" ht="15.75" x14ac:dyDescent="0.25">
      <c r="A29" s="341"/>
      <c r="B29" s="661"/>
      <c r="C29" s="342"/>
      <c r="D29" s="343"/>
      <c r="E29" s="328"/>
      <c r="F29" s="343"/>
      <c r="G29" s="328"/>
      <c r="H29" s="343"/>
      <c r="I29" s="328"/>
      <c r="J29" s="343"/>
      <c r="K29" s="328"/>
      <c r="L29" s="343"/>
      <c r="M29" s="328"/>
      <c r="N29" s="343"/>
      <c r="O29" s="328"/>
      <c r="P29" s="343"/>
    </row>
    <row r="30" spans="1:16" ht="15.75" x14ac:dyDescent="0.25">
      <c r="A30" s="341"/>
      <c r="B30" s="661"/>
      <c r="C30" s="342"/>
      <c r="D30" s="343"/>
      <c r="E30" s="328"/>
      <c r="F30" s="343"/>
      <c r="G30" s="328"/>
      <c r="H30" s="343"/>
      <c r="I30" s="328"/>
      <c r="J30" s="343"/>
      <c r="K30" s="328"/>
      <c r="L30" s="343"/>
      <c r="M30" s="328"/>
      <c r="N30" s="343"/>
      <c r="O30" s="328"/>
      <c r="P30" s="343"/>
    </row>
    <row r="31" spans="1:16" ht="15.75" x14ac:dyDescent="0.25">
      <c r="A31" s="341"/>
      <c r="B31" s="661"/>
      <c r="C31" s="342"/>
      <c r="D31" s="343"/>
      <c r="E31" s="328"/>
      <c r="F31" s="343"/>
      <c r="G31" s="328"/>
      <c r="H31" s="343"/>
      <c r="I31" s="328"/>
      <c r="J31" s="343"/>
      <c r="K31" s="328"/>
      <c r="L31" s="343"/>
      <c r="M31" s="328"/>
      <c r="N31" s="343"/>
      <c r="O31" s="328"/>
      <c r="P31" s="343"/>
    </row>
    <row r="32" spans="1:16" ht="15.75" x14ac:dyDescent="0.25">
      <c r="A32" s="341"/>
      <c r="B32" s="661"/>
      <c r="C32" s="342"/>
      <c r="D32" s="343"/>
      <c r="E32" s="328"/>
      <c r="F32" s="343"/>
      <c r="G32" s="328"/>
      <c r="H32" s="343"/>
      <c r="I32" s="328"/>
      <c r="J32" s="343"/>
      <c r="K32" s="328"/>
      <c r="L32" s="343"/>
      <c r="M32" s="328"/>
      <c r="N32" s="343"/>
      <c r="O32" s="328"/>
      <c r="P32" s="343"/>
    </row>
    <row r="33" spans="1:16" ht="16.5" thickBot="1" x14ac:dyDescent="0.3">
      <c r="A33" s="341"/>
      <c r="B33" s="662"/>
      <c r="C33" s="344"/>
      <c r="D33" s="345"/>
      <c r="E33" s="331"/>
      <c r="F33" s="345"/>
      <c r="G33" s="331"/>
      <c r="H33" s="345"/>
      <c r="I33" s="331"/>
      <c r="J33" s="345"/>
      <c r="K33" s="331"/>
      <c r="L33" s="345"/>
      <c r="M33" s="331"/>
      <c r="N33" s="345"/>
      <c r="O33" s="331"/>
      <c r="P33" s="345"/>
    </row>
  </sheetData>
  <mergeCells count="12">
    <mergeCell ref="B11:B33"/>
    <mergeCell ref="A1:A2"/>
    <mergeCell ref="B1:B2"/>
    <mergeCell ref="C1:P1"/>
    <mergeCell ref="C2:D2"/>
    <mergeCell ref="E2:F2"/>
    <mergeCell ref="G2:H2"/>
    <mergeCell ref="I2:J2"/>
    <mergeCell ref="K2:L2"/>
    <mergeCell ref="M2:N2"/>
    <mergeCell ref="O2:P2"/>
    <mergeCell ref="B4:B9"/>
  </mergeCells>
  <conditionalFormatting sqref="C11:C33 E11:E33 G11:G33 I11:I33 K11:K33 M11:M33 O11:O33">
    <cfRule type="containsText" dxfId="47" priority="67" operator="containsText" text="Permanent">
      <formula>NOT(ISERROR(SEARCH("Permanent",C11)))</formula>
    </cfRule>
    <cfRule type="containsText" dxfId="46" priority="68" operator="containsText" text="Fini">
      <formula>NOT(ISERROR(SEARCH("Fini",C11)))</formula>
    </cfRule>
    <cfRule type="containsText" dxfId="45" priority="69" operator="containsText" text="En cours">
      <formula>NOT(ISERROR(SEARCH("En cours",C11)))</formula>
    </cfRule>
    <cfRule type="containsText" dxfId="44" priority="70" operator="containsText" text="Amorcé">
      <formula>NOT(ISERROR(SEARCH("Amorcé",C11)))</formula>
    </cfRule>
    <cfRule type="containsText" dxfId="43" priority="71" operator="containsText" text="Abandonné">
      <formula>NOT(ISERROR(SEARCH("Abandonné",C11)))</formula>
    </cfRule>
    <cfRule type="containsText" dxfId="42" priority="72" operator="containsText" text="Non commencé">
      <formula>NOT(ISERROR(SEARCH("Non commencé",C11)))</formula>
    </cfRule>
  </conditionalFormatting>
  <conditionalFormatting sqref="C4:C9">
    <cfRule type="containsText" dxfId="41" priority="61" operator="containsText" text="Permanent">
      <formula>NOT(ISERROR(SEARCH("Permanent",C4)))</formula>
    </cfRule>
    <cfRule type="containsText" dxfId="40" priority="62" operator="containsText" text="Fini">
      <formula>NOT(ISERROR(SEARCH("Fini",C4)))</formula>
    </cfRule>
    <cfRule type="containsText" dxfId="39" priority="63" operator="containsText" text="En cours">
      <formula>NOT(ISERROR(SEARCH("En cours",C4)))</formula>
    </cfRule>
    <cfRule type="containsText" dxfId="38" priority="64" operator="containsText" text="Amorcé">
      <formula>NOT(ISERROR(SEARCH("Amorcé",C4)))</formula>
    </cfRule>
    <cfRule type="containsText" dxfId="37" priority="65" operator="containsText" text="Abandonné">
      <formula>NOT(ISERROR(SEARCH("Abandonné",C4)))</formula>
    </cfRule>
    <cfRule type="containsText" dxfId="36" priority="66" operator="containsText" text="Non commencé">
      <formula>NOT(ISERROR(SEARCH("Non commencé",C4)))</formula>
    </cfRule>
  </conditionalFormatting>
  <conditionalFormatting sqref="E4:E9">
    <cfRule type="containsText" dxfId="35" priority="55" operator="containsText" text="Permanent">
      <formula>NOT(ISERROR(SEARCH("Permanent",E4)))</formula>
    </cfRule>
    <cfRule type="containsText" dxfId="34" priority="56" operator="containsText" text="Fini">
      <formula>NOT(ISERROR(SEARCH("Fini",E4)))</formula>
    </cfRule>
    <cfRule type="containsText" dxfId="33" priority="57" operator="containsText" text="En cours">
      <formula>NOT(ISERROR(SEARCH("En cours",E4)))</formula>
    </cfRule>
    <cfRule type="containsText" dxfId="32" priority="58" operator="containsText" text="Amorcé">
      <formula>NOT(ISERROR(SEARCH("Amorcé",E4)))</formula>
    </cfRule>
    <cfRule type="containsText" dxfId="31" priority="59" operator="containsText" text="Abandonné">
      <formula>NOT(ISERROR(SEARCH("Abandonné",E4)))</formula>
    </cfRule>
    <cfRule type="containsText" dxfId="30" priority="60" operator="containsText" text="Non commencé">
      <formula>NOT(ISERROR(SEARCH("Non commencé",E4)))</formula>
    </cfRule>
  </conditionalFormatting>
  <conditionalFormatting sqref="G4:G9">
    <cfRule type="containsText" dxfId="29" priority="49" operator="containsText" text="Permanent">
      <formula>NOT(ISERROR(SEARCH("Permanent",G4)))</formula>
    </cfRule>
    <cfRule type="containsText" dxfId="28" priority="50" operator="containsText" text="Fini">
      <formula>NOT(ISERROR(SEARCH("Fini",G4)))</formula>
    </cfRule>
    <cfRule type="containsText" dxfId="27" priority="51" operator="containsText" text="En cours">
      <formula>NOT(ISERROR(SEARCH("En cours",G4)))</formula>
    </cfRule>
    <cfRule type="containsText" dxfId="26" priority="52" operator="containsText" text="Amorcé">
      <formula>NOT(ISERROR(SEARCH("Amorcé",G4)))</formula>
    </cfRule>
    <cfRule type="containsText" dxfId="25" priority="53" operator="containsText" text="Abandonné">
      <formula>NOT(ISERROR(SEARCH("Abandonné",G4)))</formula>
    </cfRule>
    <cfRule type="containsText" dxfId="24" priority="54" operator="containsText" text="Non commencé">
      <formula>NOT(ISERROR(SEARCH("Non commencé",G4)))</formula>
    </cfRule>
  </conditionalFormatting>
  <conditionalFormatting sqref="I4:I9">
    <cfRule type="containsText" dxfId="23" priority="43" operator="containsText" text="Permanent">
      <formula>NOT(ISERROR(SEARCH("Permanent",I4)))</formula>
    </cfRule>
    <cfRule type="containsText" dxfId="22" priority="44" operator="containsText" text="Fini">
      <formula>NOT(ISERROR(SEARCH("Fini",I4)))</formula>
    </cfRule>
    <cfRule type="containsText" dxfId="21" priority="45" operator="containsText" text="En cours">
      <formula>NOT(ISERROR(SEARCH("En cours",I4)))</formula>
    </cfRule>
    <cfRule type="containsText" dxfId="20" priority="46" operator="containsText" text="Amorcé">
      <formula>NOT(ISERROR(SEARCH("Amorcé",I4)))</formula>
    </cfRule>
    <cfRule type="containsText" dxfId="19" priority="47" operator="containsText" text="Abandonné">
      <formula>NOT(ISERROR(SEARCH("Abandonné",I4)))</formula>
    </cfRule>
    <cfRule type="containsText" dxfId="18" priority="48" operator="containsText" text="Non commencé">
      <formula>NOT(ISERROR(SEARCH("Non commencé",I4)))</formula>
    </cfRule>
  </conditionalFormatting>
  <conditionalFormatting sqref="K4:K9">
    <cfRule type="containsText" dxfId="17" priority="37" operator="containsText" text="Permanent">
      <formula>NOT(ISERROR(SEARCH("Permanent",K4)))</formula>
    </cfRule>
    <cfRule type="containsText" dxfId="16" priority="38" operator="containsText" text="Fini">
      <formula>NOT(ISERROR(SEARCH("Fini",K4)))</formula>
    </cfRule>
    <cfRule type="containsText" dxfId="15" priority="39" operator="containsText" text="En cours">
      <formula>NOT(ISERROR(SEARCH("En cours",K4)))</formula>
    </cfRule>
    <cfRule type="containsText" dxfId="14" priority="40" operator="containsText" text="Amorcé">
      <formula>NOT(ISERROR(SEARCH("Amorcé",K4)))</formula>
    </cfRule>
    <cfRule type="containsText" dxfId="13" priority="41" operator="containsText" text="Abandonné">
      <formula>NOT(ISERROR(SEARCH("Abandonné",K4)))</formula>
    </cfRule>
    <cfRule type="containsText" dxfId="12" priority="42" operator="containsText" text="Non commencé">
      <formula>NOT(ISERROR(SEARCH("Non commencé",K4)))</formula>
    </cfRule>
  </conditionalFormatting>
  <conditionalFormatting sqref="M4:M9">
    <cfRule type="containsText" dxfId="11" priority="31" operator="containsText" text="Permanent">
      <formula>NOT(ISERROR(SEARCH("Permanent",M4)))</formula>
    </cfRule>
    <cfRule type="containsText" dxfId="10" priority="32" operator="containsText" text="Fini">
      <formula>NOT(ISERROR(SEARCH("Fini",M4)))</formula>
    </cfRule>
    <cfRule type="containsText" dxfId="9" priority="33" operator="containsText" text="En cours">
      <formula>NOT(ISERROR(SEARCH("En cours",M4)))</formula>
    </cfRule>
    <cfRule type="containsText" dxfId="8" priority="34" operator="containsText" text="Amorcé">
      <formula>NOT(ISERROR(SEARCH("Amorcé",M4)))</formula>
    </cfRule>
    <cfRule type="containsText" dxfId="7" priority="35" operator="containsText" text="Abandonné">
      <formula>NOT(ISERROR(SEARCH("Abandonné",M4)))</formula>
    </cfRule>
    <cfRule type="containsText" dxfId="6" priority="36" operator="containsText" text="Non commencé">
      <formula>NOT(ISERROR(SEARCH("Non commencé",M4)))</formula>
    </cfRule>
  </conditionalFormatting>
  <conditionalFormatting sqref="O4:O9">
    <cfRule type="containsText" dxfId="5" priority="25" operator="containsText" text="Permanent">
      <formula>NOT(ISERROR(SEARCH("Permanent",O4)))</formula>
    </cfRule>
    <cfRule type="containsText" dxfId="4" priority="26" operator="containsText" text="Fini">
      <formula>NOT(ISERROR(SEARCH("Fini",O4)))</formula>
    </cfRule>
    <cfRule type="containsText" dxfId="3" priority="27" operator="containsText" text="En cours">
      <formula>NOT(ISERROR(SEARCH("En cours",O4)))</formula>
    </cfRule>
    <cfRule type="containsText" dxfId="2" priority="28" operator="containsText" text="Amorcé">
      <formula>NOT(ISERROR(SEARCH("Amorcé",O4)))</formula>
    </cfRule>
    <cfRule type="containsText" dxfId="1" priority="29" operator="containsText" text="Abandonné">
      <formula>NOT(ISERROR(SEARCH("Abandonné",O4)))</formula>
    </cfRule>
    <cfRule type="containsText" dxfId="0" priority="30" operator="containsText" text="Non commencé">
      <formula>NOT(ISERROR(SEARCH("Non commencé",O4)))</formula>
    </cfRule>
  </conditionalFormatting>
  <dataValidations count="1">
    <dataValidation type="list" allowBlank="1" showInputMessage="1" showErrorMessage="1" sqref="C11:C33 E11:E33 G11:G33 I11:I33 K11:K33 M11:M33 O11:O33 C4:C9 E4:E9 G4:G9 I4:I9 K4:K9 M4:M9 O4:O9" xr:uid="{00000000-0002-0000-0800-000000000000}">
      <formula1>"NC, Abandonné, Non Commencé, Amorcé, En cours, Fini, Permanent"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MODELE TDA Q°-Synth</vt:lpstr>
      <vt:lpstr>MODELE TDA Q°Detail</vt:lpstr>
      <vt:lpstr>Oiseaux nidif</vt:lpstr>
      <vt:lpstr>Oiseaux migr</vt:lpstr>
      <vt:lpstr>Oiseaux été hiv</vt:lpstr>
      <vt:lpstr>Phoques</vt:lpstr>
      <vt:lpstr>Cétacés</vt:lpstr>
      <vt:lpstr>Habitats</vt:lpstr>
      <vt:lpstr>MODELE RA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DOUARD</dc:creator>
  <cp:lastModifiedBy>BITON Sebastien</cp:lastModifiedBy>
  <cp:lastPrinted>2020-06-17T14:11:50Z</cp:lastPrinted>
  <dcterms:created xsi:type="dcterms:W3CDTF">2018-04-17T08:55:04Z</dcterms:created>
  <dcterms:modified xsi:type="dcterms:W3CDTF">2025-10-06T08:20:22Z</dcterms:modified>
</cp:coreProperties>
</file>